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  <sheet name="CONDITIONS" sheetId="2" r:id="rId2"/>
  </sheets>
  <definedNames>
    <definedName name="_xlnm._FilterDatabase" localSheetId="0" hidden="1">OFFER!$A$2:$T$183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1" l="1"/>
  <c r="T125" i="1" l="1"/>
  <c r="T11" i="1" l="1"/>
  <c r="T10" i="1"/>
  <c r="T9" i="1"/>
  <c r="T8" i="1"/>
  <c r="T7" i="1"/>
  <c r="T6" i="1"/>
  <c r="T5" i="1"/>
  <c r="T4" i="1"/>
  <c r="T3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 l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" i="1" l="1"/>
  <c r="S1" i="1" s="1"/>
</calcChain>
</file>

<file path=xl/sharedStrings.xml><?xml version="1.0" encoding="utf-8"?>
<sst xmlns="http://schemas.openxmlformats.org/spreadsheetml/2006/main" count="2393" uniqueCount="618">
  <si>
    <t>Photo</t>
  </si>
  <si>
    <t>Carton No</t>
  </si>
  <si>
    <t>Gross Wgt</t>
  </si>
  <si>
    <t>Net Wgt</t>
  </si>
  <si>
    <t>Net Wgt Product</t>
  </si>
  <si>
    <t>L</t>
  </si>
  <si>
    <t>SKU</t>
  </si>
  <si>
    <t>Item</t>
  </si>
  <si>
    <t>Style no.</t>
  </si>
  <si>
    <t>GEN</t>
  </si>
  <si>
    <t>Color</t>
  </si>
  <si>
    <t>Size</t>
  </si>
  <si>
    <t>Category</t>
  </si>
  <si>
    <t>SubCategory</t>
  </si>
  <si>
    <t>Ean Code</t>
  </si>
  <si>
    <t>Duty Category</t>
  </si>
  <si>
    <t>Pri. Comp.</t>
  </si>
  <si>
    <t>Made In</t>
  </si>
  <si>
    <t>Q.ty</t>
  </si>
  <si>
    <t>Retail Pr</t>
  </si>
  <si>
    <t>Amount</t>
  </si>
  <si>
    <t>17/31</t>
  </si>
  <si>
    <t>270025071</t>
  </si>
  <si>
    <t>O.P. PIQUET POLO BLANK</t>
  </si>
  <si>
    <t>12134</t>
  </si>
  <si>
    <t>Men</t>
  </si>
  <si>
    <t>RED</t>
  </si>
  <si>
    <t>Apparel</t>
  </si>
  <si>
    <t>Polo</t>
  </si>
  <si>
    <t>8033861386763</t>
  </si>
  <si>
    <t>6105100000</t>
  </si>
  <si>
    <t>100%CO</t>
  </si>
  <si>
    <t>TUR</t>
  </si>
  <si>
    <t>270025072</t>
  </si>
  <si>
    <t>XL</t>
  </si>
  <si>
    <t>8033861386800</t>
  </si>
  <si>
    <t>18/31</t>
  </si>
  <si>
    <t>19/31</t>
  </si>
  <si>
    <t>20/31</t>
  </si>
  <si>
    <t>22/31</t>
  </si>
  <si>
    <t>23/31</t>
  </si>
  <si>
    <t>270025069</t>
  </si>
  <si>
    <t>S</t>
  </si>
  <si>
    <t>8033861386688</t>
  </si>
  <si>
    <t>270072169</t>
  </si>
  <si>
    <t>MEN SS ITA FLAG PIQUET POLO SHIRT</t>
  </si>
  <si>
    <t>46390</t>
  </si>
  <si>
    <t>BLK</t>
  </si>
  <si>
    <t>8033861959561</t>
  </si>
  <si>
    <t>CHI</t>
  </si>
  <si>
    <t>270072175</t>
  </si>
  <si>
    <t>WHT</t>
  </si>
  <si>
    <t>8033861959578</t>
  </si>
  <si>
    <t>270072181</t>
  </si>
  <si>
    <t>REDC</t>
  </si>
  <si>
    <t>8033861959585</t>
  </si>
  <si>
    <t>270072185</t>
  </si>
  <si>
    <t>XXL</t>
  </si>
  <si>
    <t>8033861959707</t>
  </si>
  <si>
    <t>24/31</t>
  </si>
  <si>
    <t>270025073</t>
  </si>
  <si>
    <t>8033861386848</t>
  </si>
  <si>
    <t>25/31</t>
  </si>
  <si>
    <t>270071921</t>
  </si>
  <si>
    <t>MEN SS T-SHIRT W/ CARBON STRIPES PRINT</t>
  </si>
  <si>
    <t>46393</t>
  </si>
  <si>
    <t>T-shirt</t>
  </si>
  <si>
    <t>8033861956836</t>
  </si>
  <si>
    <t>6109100010</t>
  </si>
  <si>
    <t>IND</t>
  </si>
  <si>
    <t>270071926</t>
  </si>
  <si>
    <t>8033861956812</t>
  </si>
  <si>
    <t>270071927</t>
  </si>
  <si>
    <t>8033861956843</t>
  </si>
  <si>
    <t>270071932</t>
  </si>
  <si>
    <t>8033861956829</t>
  </si>
  <si>
    <t>270071933</t>
  </si>
  <si>
    <t>8033861956850</t>
  </si>
  <si>
    <t>26/31</t>
  </si>
  <si>
    <t>27/31</t>
  </si>
  <si>
    <t>270071605</t>
  </si>
  <si>
    <t>WOMEN STRIPES JERSEY STRETCH SS T-SHIRT</t>
  </si>
  <si>
    <t>46491</t>
  </si>
  <si>
    <t>Ladies</t>
  </si>
  <si>
    <t>XS</t>
  </si>
  <si>
    <t>8033861953545</t>
  </si>
  <si>
    <t>95%CO 5%EA</t>
  </si>
  <si>
    <t>270071608</t>
  </si>
  <si>
    <t>8033861953637</t>
  </si>
  <si>
    <t>270071609</t>
  </si>
  <si>
    <t>8033861953668</t>
  </si>
  <si>
    <t>270071612</t>
  </si>
  <si>
    <t>M</t>
  </si>
  <si>
    <t>8033861953613</t>
  </si>
  <si>
    <t>270071613</t>
  </si>
  <si>
    <t>8033861953644</t>
  </si>
  <si>
    <t>270071614</t>
  </si>
  <si>
    <t>8033861953675</t>
  </si>
  <si>
    <t>Shirt</t>
  </si>
  <si>
    <t>6206300090</t>
  </si>
  <si>
    <t>R</t>
  </si>
  <si>
    <t>Jumper</t>
  </si>
  <si>
    <t>BLU</t>
  </si>
  <si>
    <t>GRY</t>
  </si>
  <si>
    <t>Jacket &amp; Outerwear</t>
  </si>
  <si>
    <t>I</t>
  </si>
  <si>
    <t>62021310</t>
  </si>
  <si>
    <t>270013562</t>
  </si>
  <si>
    <t>LDY BEACH S.F. BIKINI</t>
  </si>
  <si>
    <t>10883</t>
  </si>
  <si>
    <t>Beachwear</t>
  </si>
  <si>
    <t>8033861239113</t>
  </si>
  <si>
    <t>6112411000</t>
  </si>
  <si>
    <t>80%PA 20%EA</t>
  </si>
  <si>
    <t>O.P. LADY FULL ZIP RAIN JKT</t>
  </si>
  <si>
    <t>11882</t>
  </si>
  <si>
    <t>100%PL</t>
  </si>
  <si>
    <t>PT</t>
  </si>
  <si>
    <t>75%CO 21%PA 4%LY</t>
  </si>
  <si>
    <t>NVY</t>
  </si>
  <si>
    <t>6106100000</t>
  </si>
  <si>
    <t>6106200000</t>
  </si>
  <si>
    <t>6110119000</t>
  </si>
  <si>
    <t>RDS</t>
  </si>
  <si>
    <t>Trousers</t>
  </si>
  <si>
    <t>270036197</t>
  </si>
  <si>
    <t>LDY 5 POCKET SUP.STRETCH JEANS IT</t>
  </si>
  <si>
    <t>13358</t>
  </si>
  <si>
    <t>DDNM</t>
  </si>
  <si>
    <t>38</t>
  </si>
  <si>
    <t>8033861520181</t>
  </si>
  <si>
    <t>6204623190</t>
  </si>
  <si>
    <t>98%CO 2%EA</t>
  </si>
  <si>
    <t>42</t>
  </si>
  <si>
    <t>270036202</t>
  </si>
  <si>
    <t>48</t>
  </si>
  <si>
    <t>8033861520235</t>
  </si>
  <si>
    <t>LDY CLASSIC STRETCH TROUSERS IT</t>
  </si>
  <si>
    <t>13359</t>
  </si>
  <si>
    <t>46</t>
  </si>
  <si>
    <t>6204623990</t>
  </si>
  <si>
    <t>FXA</t>
  </si>
  <si>
    <t>40</t>
  </si>
  <si>
    <t>BD</t>
  </si>
  <si>
    <t>Top</t>
  </si>
  <si>
    <t>6109902000</t>
  </si>
  <si>
    <t>83%PL 17%EA</t>
  </si>
  <si>
    <t>LDY S/S DECORATIVE T-SHIRT TRICOT IT</t>
  </si>
  <si>
    <t>40064</t>
  </si>
  <si>
    <t>6110909030</t>
  </si>
  <si>
    <t>59%SE 41%CO</t>
  </si>
  <si>
    <t>SND</t>
  </si>
  <si>
    <t>LDY S/S "FERRARI 488 SPIDER" POLO</t>
  </si>
  <si>
    <t>40396</t>
  </si>
  <si>
    <t>270048957</t>
  </si>
  <si>
    <t>8033861709364</t>
  </si>
  <si>
    <t>BLT</t>
  </si>
  <si>
    <t>44</t>
  </si>
  <si>
    <t>96%CO 4%EA</t>
  </si>
  <si>
    <t>LDY 5 POCKET WHITE PR.HORSE JEANS IT</t>
  </si>
  <si>
    <t>40594</t>
  </si>
  <si>
    <t>270048338</t>
  </si>
  <si>
    <t>8033861703164</t>
  </si>
  <si>
    <t>63%LY 30%CO 7%EA</t>
  </si>
  <si>
    <t>LDY SLIM-FIT COTTON-BLEND STRETCH CHINOS</t>
  </si>
  <si>
    <t>40853</t>
  </si>
  <si>
    <t>6204631890</t>
  </si>
  <si>
    <t>97%PL 3%EA</t>
  </si>
  <si>
    <t>270053600</t>
  </si>
  <si>
    <t>8033861764622</t>
  </si>
  <si>
    <t>270053601</t>
  </si>
  <si>
    <t>8033861764707</t>
  </si>
  <si>
    <t>270053385</t>
  </si>
  <si>
    <t>LADY SLIM-FIT WASHED HIGH-RISE STRETCH JEANS</t>
  </si>
  <si>
    <t>40856</t>
  </si>
  <si>
    <t>8033861764882</t>
  </si>
  <si>
    <t>5/10</t>
  </si>
  <si>
    <t>270023849</t>
  </si>
  <si>
    <t>8033861371547</t>
  </si>
  <si>
    <t>270036201</t>
  </si>
  <si>
    <t>8033861520228</t>
  </si>
  <si>
    <t>270036204</t>
  </si>
  <si>
    <t>8033861520259</t>
  </si>
  <si>
    <t>270036207</t>
  </si>
  <si>
    <t>8033861520280</t>
  </si>
  <si>
    <t>270052367</t>
  </si>
  <si>
    <t>WOMEN TRAINING RUNNING SHORT</t>
  </si>
  <si>
    <t>15610</t>
  </si>
  <si>
    <t>8033861754975</t>
  </si>
  <si>
    <t>270062348</t>
  </si>
  <si>
    <t>MEN TRAINING RIPSTOP SHORTS</t>
  </si>
  <si>
    <t>15615</t>
  </si>
  <si>
    <t>VIN</t>
  </si>
  <si>
    <t>8033861863363</t>
  </si>
  <si>
    <t>6211334200</t>
  </si>
  <si>
    <t>270043551</t>
  </si>
  <si>
    <t>8033861616709</t>
  </si>
  <si>
    <t>270043552</t>
  </si>
  <si>
    <t>8033861616723</t>
  </si>
  <si>
    <t>270043554</t>
  </si>
  <si>
    <t>8033861616761</t>
  </si>
  <si>
    <t>270043555</t>
  </si>
  <si>
    <t>8033861616785</t>
  </si>
  <si>
    <t>270048326</t>
  </si>
  <si>
    <t>8033861703119</t>
  </si>
  <si>
    <t>270048327</t>
  </si>
  <si>
    <t>8033861703133</t>
  </si>
  <si>
    <t>270053543</t>
  </si>
  <si>
    <t>8033861764684</t>
  </si>
  <si>
    <t>270053544</t>
  </si>
  <si>
    <t>8033861764721</t>
  </si>
  <si>
    <t>270053553</t>
  </si>
  <si>
    <t>8033861764905</t>
  </si>
  <si>
    <t>SF Basket LS 3062140</t>
  </si>
  <si>
    <t>L7468</t>
  </si>
  <si>
    <t>Neutral</t>
  </si>
  <si>
    <t>Footwear</t>
  </si>
  <si>
    <t>Sneakers</t>
  </si>
  <si>
    <t>6403999300</t>
  </si>
  <si>
    <t>100% Leather</t>
  </si>
  <si>
    <t>VN</t>
  </si>
  <si>
    <t>11</t>
  </si>
  <si>
    <t>7.5</t>
  </si>
  <si>
    <t>10</t>
  </si>
  <si>
    <t>20/21</t>
  </si>
  <si>
    <t>280038347</t>
  </si>
  <si>
    <t>SF R-cat</t>
  </si>
  <si>
    <t>F0042</t>
  </si>
  <si>
    <t>6 cm. 25</t>
  </si>
  <si>
    <t>4062453187697</t>
  </si>
  <si>
    <t>6402999300</t>
  </si>
  <si>
    <t>53%PU 47%PL</t>
  </si>
  <si>
    <t>280032513</t>
  </si>
  <si>
    <t>FERRARI SF Podio 2 Lo 306019.</t>
  </si>
  <si>
    <t>L6923</t>
  </si>
  <si>
    <t>Shoes &amp; Boots</t>
  </si>
  <si>
    <t>4057827669473</t>
  </si>
  <si>
    <t>64039993000</t>
  </si>
  <si>
    <t>100%LH</t>
  </si>
  <si>
    <t>280034464</t>
  </si>
  <si>
    <t>3.5</t>
  </si>
  <si>
    <t>4059506274732</t>
  </si>
  <si>
    <t>280034466</t>
  </si>
  <si>
    <t>4.5</t>
  </si>
  <si>
    <t>4059506274220</t>
  </si>
  <si>
    <t>280034470</t>
  </si>
  <si>
    <t>6.5</t>
  </si>
  <si>
    <t>4059506273940</t>
  </si>
  <si>
    <t>280034472</t>
  </si>
  <si>
    <t>4059506273612</t>
  </si>
  <si>
    <t>280034477</t>
  </si>
  <si>
    <t>4059506274640</t>
  </si>
  <si>
    <t>280034480</t>
  </si>
  <si>
    <t>12</t>
  </si>
  <si>
    <t>4059506274343</t>
  </si>
  <si>
    <t>280034492</t>
  </si>
  <si>
    <t>9</t>
  </si>
  <si>
    <t>4059506274497</t>
  </si>
  <si>
    <t>28/31</t>
  </si>
  <si>
    <t>270052521</t>
  </si>
  <si>
    <t xml:space="preserve">LDY SLEEVELESS WRAP-OVER STRETCH SHIRT </t>
  </si>
  <si>
    <t>40841</t>
  </si>
  <si>
    <t>8033861756757</t>
  </si>
  <si>
    <t>270052537</t>
  </si>
  <si>
    <t>8033861756726</t>
  </si>
  <si>
    <t>270052538</t>
  </si>
  <si>
    <t>8033861756818</t>
  </si>
  <si>
    <t>270052559</t>
  </si>
  <si>
    <t>8033861756788</t>
  </si>
  <si>
    <t>270055485</t>
  </si>
  <si>
    <t>8033861786341</t>
  </si>
  <si>
    <t>270055486</t>
  </si>
  <si>
    <t>8033861786358</t>
  </si>
  <si>
    <t>270055487</t>
  </si>
  <si>
    <t>8033861786372</t>
  </si>
  <si>
    <t>270055500</t>
  </si>
  <si>
    <t>8033861786365</t>
  </si>
  <si>
    <t>270055501</t>
  </si>
  <si>
    <t>8033861786389</t>
  </si>
  <si>
    <t>270059215</t>
  </si>
  <si>
    <t>WOMEN S/S T-SHIRT WITH ICON TAPE ON SIDES</t>
  </si>
  <si>
    <t>42547</t>
  </si>
  <si>
    <t>8033861830181</t>
  </si>
  <si>
    <t>270059231</t>
  </si>
  <si>
    <t>8033861830150</t>
  </si>
  <si>
    <t>270060934</t>
  </si>
  <si>
    <t>8033861830143</t>
  </si>
  <si>
    <t>270060936</t>
  </si>
  <si>
    <t>8033861830112</t>
  </si>
  <si>
    <t>270064231</t>
  </si>
  <si>
    <t>WOMEN L/S CHECKERED UNDER COLLAR POLO</t>
  </si>
  <si>
    <t>43023</t>
  </si>
  <si>
    <t>8033861882937</t>
  </si>
  <si>
    <t>610620</t>
  </si>
  <si>
    <t>95%VI 5%EA</t>
  </si>
  <si>
    <t>270064233</t>
  </si>
  <si>
    <t>8033861882920</t>
  </si>
  <si>
    <t>270064234</t>
  </si>
  <si>
    <t>8033861882944</t>
  </si>
  <si>
    <t>270064235</t>
  </si>
  <si>
    <t>8033861882913</t>
  </si>
  <si>
    <t>270062692</t>
  </si>
  <si>
    <t>WOMEN L/S CF FLAG PRINT T-SHIRT</t>
  </si>
  <si>
    <t>43139</t>
  </si>
  <si>
    <t>8033861869945</t>
  </si>
  <si>
    <t>270062693</t>
  </si>
  <si>
    <t>8033861869983</t>
  </si>
  <si>
    <t>270062695</t>
  </si>
  <si>
    <t>8033861869976</t>
  </si>
  <si>
    <t>270063011</t>
  </si>
  <si>
    <t>8033861869969</t>
  </si>
  <si>
    <t>270063012</t>
  </si>
  <si>
    <t>8033861870002</t>
  </si>
  <si>
    <t>270063013</t>
  </si>
  <si>
    <t>8033861869952</t>
  </si>
  <si>
    <t>270063014</t>
  </si>
  <si>
    <t>8033861869990</t>
  </si>
  <si>
    <t>270072436</t>
  </si>
  <si>
    <t>MEN PHOTOGRAPHIC SOFT TOUCH RUBBER PRINT SS TSHIRT</t>
  </si>
  <si>
    <t>46463</t>
  </si>
  <si>
    <t>8033861961571</t>
  </si>
  <si>
    <t>BUL</t>
  </si>
  <si>
    <t>270072437</t>
  </si>
  <si>
    <t>8033861961588</t>
  </si>
  <si>
    <t>270072449</t>
  </si>
  <si>
    <t>MEN SS V-NECK ITA FLAG PRINT T-SHIRT</t>
  </si>
  <si>
    <t>46465</t>
  </si>
  <si>
    <t>8033861961731</t>
  </si>
  <si>
    <t>270072455</t>
  </si>
  <si>
    <t>8033861961748</t>
  </si>
  <si>
    <t>280011574</t>
  </si>
  <si>
    <t>FERRARI SF TEAM POLO 761245-001</t>
  </si>
  <si>
    <t>L2707</t>
  </si>
  <si>
    <t>4051909954921</t>
  </si>
  <si>
    <t>100% COTTON</t>
  </si>
  <si>
    <t>MAL</t>
  </si>
  <si>
    <t>280011578</t>
  </si>
  <si>
    <t>4051909955058</t>
  </si>
  <si>
    <t>30/31</t>
  </si>
  <si>
    <t>270062698</t>
  </si>
  <si>
    <t>WOMEN S/S HEARTS PRINT T-SHIRT</t>
  </si>
  <si>
    <t>43140</t>
  </si>
  <si>
    <t>8033861870149</t>
  </si>
  <si>
    <t>270062702</t>
  </si>
  <si>
    <t>GYMS</t>
  </si>
  <si>
    <t>8033861870088</t>
  </si>
  <si>
    <t>270062703</t>
  </si>
  <si>
    <t>8033861870163</t>
  </si>
  <si>
    <t>270062704</t>
  </si>
  <si>
    <t>RCP</t>
  </si>
  <si>
    <t>8033861870057</t>
  </si>
  <si>
    <t>270062705</t>
  </si>
  <si>
    <t>8033861870132</t>
  </si>
  <si>
    <t>270062706</t>
  </si>
  <si>
    <t>8033861870217</t>
  </si>
  <si>
    <t>270063021</t>
  </si>
  <si>
    <t>8033861870125</t>
  </si>
  <si>
    <t>270063022</t>
  </si>
  <si>
    <t>8033861870200</t>
  </si>
  <si>
    <t>270063024</t>
  </si>
  <si>
    <t>8033861870170</t>
  </si>
  <si>
    <t>270062184</t>
  </si>
  <si>
    <t>MEN O.P ESSENTIAL SCUDETTO PIQUET POLO</t>
  </si>
  <si>
    <t>43181</t>
  </si>
  <si>
    <t>8033861861697</t>
  </si>
  <si>
    <t>270064248</t>
  </si>
  <si>
    <t>WOMEN L/S T-SHIRT WITH ICON TAPE ON SIDES</t>
  </si>
  <si>
    <t>43234</t>
  </si>
  <si>
    <t>8033861883125</t>
  </si>
  <si>
    <t>270064249</t>
  </si>
  <si>
    <t>8033861883187</t>
  </si>
  <si>
    <t>270064253</t>
  </si>
  <si>
    <t>8033861883149</t>
  </si>
  <si>
    <t>270064254</t>
  </si>
  <si>
    <t>8033861883200</t>
  </si>
  <si>
    <t>270064256</t>
  </si>
  <si>
    <t>8033861883156</t>
  </si>
  <si>
    <t>270064261</t>
  </si>
  <si>
    <t>8033861883170</t>
  </si>
  <si>
    <t>270065551</t>
  </si>
  <si>
    <t>WOMEN SS PIQUET STRETCH STRIPES POLO SHIRT</t>
  </si>
  <si>
    <t>43410</t>
  </si>
  <si>
    <t>8033861897764</t>
  </si>
  <si>
    <t>270065552</t>
  </si>
  <si>
    <t>8033861897795</t>
  </si>
  <si>
    <t>270064953</t>
  </si>
  <si>
    <t>WOMEN "EVERYWHERE, RED" S/S T-SHIRT</t>
  </si>
  <si>
    <t>43411</t>
  </si>
  <si>
    <t>8033861891724</t>
  </si>
  <si>
    <t>270064954</t>
  </si>
  <si>
    <t>8033861891731</t>
  </si>
  <si>
    <t>270065584</t>
  </si>
  <si>
    <t>WOMEN CAP SLEEVE SCUDERIA FERRARI SEQUIN T-SHIRT</t>
  </si>
  <si>
    <t>8033861898051</t>
  </si>
  <si>
    <t>270065593</t>
  </si>
  <si>
    <t>43420</t>
  </si>
  <si>
    <t>DORA</t>
  </si>
  <si>
    <t>8033861898044</t>
  </si>
  <si>
    <t>270065595</t>
  </si>
  <si>
    <t>8033861898105</t>
  </si>
  <si>
    <t>270065596</t>
  </si>
  <si>
    <t>8033861898136</t>
  </si>
  <si>
    <t>270065597</t>
  </si>
  <si>
    <t>8033861898167</t>
  </si>
  <si>
    <t>270072379</t>
  </si>
  <si>
    <t>MEN PHOTOGRAPHIC WATER RUBBER PRINT SS T-SHIRT</t>
  </si>
  <si>
    <t>46461</t>
  </si>
  <si>
    <t>8033861961168</t>
  </si>
  <si>
    <t>270072385</t>
  </si>
  <si>
    <t>8033861961175</t>
  </si>
  <si>
    <t>270072391</t>
  </si>
  <si>
    <t>MEN PHOTOGRAPHIC PRINT SOFT TOUCH SS T-SHIRT</t>
  </si>
  <si>
    <t>8033861961281</t>
  </si>
  <si>
    <t>270072393</t>
  </si>
  <si>
    <t>46464</t>
  </si>
  <si>
    <t>8033861961212</t>
  </si>
  <si>
    <t>270072397</t>
  </si>
  <si>
    <t>8033861961298</t>
  </si>
  <si>
    <t>270072641</t>
  </si>
  <si>
    <t>WOMEN STRETCH COTTON PIQUET SS POLO WITH MESH</t>
  </si>
  <si>
    <t>46489</t>
  </si>
  <si>
    <t>8033861963780</t>
  </si>
  <si>
    <t>270072645</t>
  </si>
  <si>
    <t>8033861963773</t>
  </si>
  <si>
    <t>270073816</t>
  </si>
  <si>
    <t>MEN SS TYRE TRACK PRINT T-SHIRT</t>
  </si>
  <si>
    <t>46682</t>
  </si>
  <si>
    <t>8033861976100</t>
  </si>
  <si>
    <t>270073828</t>
  </si>
  <si>
    <t>8033861976124</t>
  </si>
  <si>
    <t>Kids</t>
  </si>
  <si>
    <t>1/31</t>
  </si>
  <si>
    <t>270057438</t>
  </si>
  <si>
    <t>MEN S/S SPORTS PIQUET CONSTRUCTED T-SHIRT</t>
  </si>
  <si>
    <t>42245</t>
  </si>
  <si>
    <t>OTTN</t>
  </si>
  <si>
    <t>8033861809965</t>
  </si>
  <si>
    <t>270057690</t>
  </si>
  <si>
    <t>8033861809958</t>
  </si>
  <si>
    <t>270057878</t>
  </si>
  <si>
    <t>8033861809910</t>
  </si>
  <si>
    <t>270057469</t>
  </si>
  <si>
    <t>LADY COLOR CUT CREW NECK TRICOT IT</t>
  </si>
  <si>
    <t>42252</t>
  </si>
  <si>
    <t>8033861812408</t>
  </si>
  <si>
    <t>70%WO 20%SE 10%WS</t>
  </si>
  <si>
    <t>270057470</t>
  </si>
  <si>
    <t>8033861812446</t>
  </si>
  <si>
    <t>270057493</t>
  </si>
  <si>
    <t>8033861812415</t>
  </si>
  <si>
    <t>270057496</t>
  </si>
  <si>
    <t>8033861812385</t>
  </si>
  <si>
    <t>270057649</t>
  </si>
  <si>
    <t>8033861812392</t>
  </si>
  <si>
    <t>270057650</t>
  </si>
  <si>
    <t>8033861812439</t>
  </si>
  <si>
    <t>270057774</t>
  </si>
  <si>
    <t>8033861812422</t>
  </si>
  <si>
    <t>270057583</t>
  </si>
  <si>
    <t>LADY EXTRAFINE WOOL CREW NECK TRICOT IT</t>
  </si>
  <si>
    <t>42253</t>
  </si>
  <si>
    <t>8033861811692</t>
  </si>
  <si>
    <t>100%WV</t>
  </si>
  <si>
    <t>270057584</t>
  </si>
  <si>
    <t>8033861811739</t>
  </si>
  <si>
    <t>270057751</t>
  </si>
  <si>
    <t>8033861811715</t>
  </si>
  <si>
    <t>270057752</t>
  </si>
  <si>
    <t>8033861811753</t>
  </si>
  <si>
    <t>270057418</t>
  </si>
  <si>
    <t>LADY S/S COTTON PIQUET STRETCH A-LINE POLO</t>
  </si>
  <si>
    <t>42256</t>
  </si>
  <si>
    <t>8033861809354</t>
  </si>
  <si>
    <t>270057419</t>
  </si>
  <si>
    <t>8033861809439</t>
  </si>
  <si>
    <t>270057420</t>
  </si>
  <si>
    <t>8033861809422</t>
  </si>
  <si>
    <t>270057664</t>
  </si>
  <si>
    <t>8033861809392</t>
  </si>
  <si>
    <t>270057665</t>
  </si>
  <si>
    <t>8033861809385</t>
  </si>
  <si>
    <t>270057797</t>
  </si>
  <si>
    <t>8033861809378</t>
  </si>
  <si>
    <t>270057798</t>
  </si>
  <si>
    <t>8033861809415</t>
  </si>
  <si>
    <t>270057799</t>
  </si>
  <si>
    <t>8033861809361</t>
  </si>
  <si>
    <t>270057800</t>
  </si>
  <si>
    <t>8033861809408</t>
  </si>
  <si>
    <t>270057801</t>
  </si>
  <si>
    <t>8033861809446</t>
  </si>
  <si>
    <t>270057464</t>
  </si>
  <si>
    <t>LADY LYOCELL SCUDERIA FERRARI SHIELD T-SHIRT</t>
  </si>
  <si>
    <t>42273</t>
  </si>
  <si>
    <t>8033861811524</t>
  </si>
  <si>
    <t>270057465</t>
  </si>
  <si>
    <t>8033861811593</t>
  </si>
  <si>
    <t>270057466</t>
  </si>
  <si>
    <t>8033861811579</t>
  </si>
  <si>
    <t>270057568</t>
  </si>
  <si>
    <t>8033861811470</t>
  </si>
  <si>
    <t>270057570</t>
  </si>
  <si>
    <t>8033861811562</t>
  </si>
  <si>
    <t>270057571</t>
  </si>
  <si>
    <t>8033861811487</t>
  </si>
  <si>
    <t>270057572</t>
  </si>
  <si>
    <t>8033861811548</t>
  </si>
  <si>
    <t>270057573</t>
  </si>
  <si>
    <t>8033861811609</t>
  </si>
  <si>
    <t>270055662</t>
  </si>
  <si>
    <t>LADY BIG STRASS SCUDETTO MELANGE T-SHIRT</t>
  </si>
  <si>
    <t>42303</t>
  </si>
  <si>
    <t>GRM</t>
  </si>
  <si>
    <t>8033861790546</t>
  </si>
  <si>
    <t>82%CO 10%VI 8%EA</t>
  </si>
  <si>
    <t>270059327</t>
  </si>
  <si>
    <t>MEN SLUB JERSEY OLD DYE L/S POLO SHIRT</t>
  </si>
  <si>
    <t>42463</t>
  </si>
  <si>
    <t>3XL</t>
  </si>
  <si>
    <t>8033861832796</t>
  </si>
  <si>
    <t>270060084</t>
  </si>
  <si>
    <t>WOMEN FRONTAL RHINESTONES SHIELD S/S T-SHIRT</t>
  </si>
  <si>
    <t>42468</t>
  </si>
  <si>
    <t>8033861833496</t>
  </si>
  <si>
    <t>62%CO 38%PL</t>
  </si>
  <si>
    <t>270060085</t>
  </si>
  <si>
    <t>8033861833472</t>
  </si>
  <si>
    <t>270058826</t>
  </si>
  <si>
    <t>WOMEN FLOCK FRONTAL SHIELD PRINT S/S T-SHIRT</t>
  </si>
  <si>
    <t>42474</t>
  </si>
  <si>
    <t>8033861833908</t>
  </si>
  <si>
    <t>270060175</t>
  </si>
  <si>
    <t>8033861833939</t>
  </si>
  <si>
    <t>270060226</t>
  </si>
  <si>
    <t>8033861833960</t>
  </si>
  <si>
    <t>270058545</t>
  </si>
  <si>
    <t>WOMEN TOP WITH MESH INSERT AND STRIPED COLLAR</t>
  </si>
  <si>
    <t>42548</t>
  </si>
  <si>
    <t>8033861838286</t>
  </si>
  <si>
    <t>270059312</t>
  </si>
  <si>
    <t>8033861838248</t>
  </si>
  <si>
    <t>270059313</t>
  </si>
  <si>
    <t>8033861838279</t>
  </si>
  <si>
    <t>270059434</t>
  </si>
  <si>
    <t>8033861838200</t>
  </si>
  <si>
    <t>270059435</t>
  </si>
  <si>
    <t>8033861838231</t>
  </si>
  <si>
    <t>270059590</t>
  </si>
  <si>
    <t>8033861838262</t>
  </si>
  <si>
    <t>270059591</t>
  </si>
  <si>
    <t>8033861838255</t>
  </si>
  <si>
    <t>270059874</t>
  </si>
  <si>
    <t>8033861838224</t>
  </si>
  <si>
    <t>270059875</t>
  </si>
  <si>
    <t>8033861838217</t>
  </si>
  <si>
    <t>270059876</t>
  </si>
  <si>
    <t>8033861838293</t>
  </si>
  <si>
    <t>270059350</t>
  </si>
  <si>
    <t>WOMEN S/S TECHNICAL PIQUET AND MESH POLO SHIRT</t>
  </si>
  <si>
    <t>42550</t>
  </si>
  <si>
    <t>8033861838576</t>
  </si>
  <si>
    <t>270061286</t>
  </si>
  <si>
    <t>KID BIG SCUDETTO PIQUET POLO SHIRT</t>
  </si>
  <si>
    <t>42566</t>
  </si>
  <si>
    <t>Boys</t>
  </si>
  <si>
    <t>2Y</t>
  </si>
  <si>
    <t>8033861851285</t>
  </si>
  <si>
    <t>270061311</t>
  </si>
  <si>
    <t>KID JERSEY POLO SHIRT 29</t>
  </si>
  <si>
    <t>42568</t>
  </si>
  <si>
    <t>8033861851476</t>
  </si>
  <si>
    <t>270058650</t>
  </si>
  <si>
    <t>WOMEN RIBS COLLAR S/S POLO SHIRT</t>
  </si>
  <si>
    <t>42651</t>
  </si>
  <si>
    <t>8033861841675</t>
  </si>
  <si>
    <t>270059690</t>
  </si>
  <si>
    <t>8033861841644</t>
  </si>
  <si>
    <t>280030449</t>
  </si>
  <si>
    <t>FERRARI KID SWIMWEAR FE8482</t>
  </si>
  <si>
    <t>L6453</t>
  </si>
  <si>
    <t>5Y</t>
  </si>
  <si>
    <t>8054939129556</t>
  </si>
  <si>
    <t>6211110000</t>
  </si>
  <si>
    <t>80%NYLON-20%ELASTAM</t>
  </si>
  <si>
    <t>280035621</t>
  </si>
  <si>
    <t>SF Wmn Track Pants 577848</t>
  </si>
  <si>
    <t>L7707</t>
  </si>
  <si>
    <t>Jogging &amp; Leisure</t>
  </si>
  <si>
    <t>4060978323682</t>
  </si>
  <si>
    <t>6104630000</t>
  </si>
  <si>
    <t>66% Polyester, 34% Cotton</t>
  </si>
  <si>
    <t>280035622</t>
  </si>
  <si>
    <t>4060978323774</t>
  </si>
  <si>
    <t>280035623</t>
  </si>
  <si>
    <t>4060978323712</t>
  </si>
  <si>
    <t xml:space="preserve">new </t>
  </si>
  <si>
    <t>DFG OFFER</t>
  </si>
  <si>
    <t>BRAND</t>
  </si>
  <si>
    <t>CATEGORY</t>
  </si>
  <si>
    <t>GENDER</t>
  </si>
  <si>
    <t>QTY</t>
  </si>
  <si>
    <t>RRP AVG.</t>
  </si>
  <si>
    <t>ADULT+KIDS</t>
  </si>
  <si>
    <t>Conditions:</t>
  </si>
  <si>
    <t>Ø MIN. ORDER QTY.: </t>
  </si>
  <si>
    <t>TAKE ALL</t>
  </si>
  <si>
    <t>Ø  LOCATION: </t>
  </si>
  <si>
    <t>ITALIA</t>
  </si>
  <si>
    <t>Ø  SHIPMENT TERMS:</t>
  </si>
  <si>
    <t>EX - WORKS</t>
  </si>
  <si>
    <t>Ø  LEAD TIME:</t>
  </si>
  <si>
    <t>IMMEDIATE AVAILABILITY</t>
  </si>
  <si>
    <t>Ø  PAYMENT TERMS: </t>
  </si>
  <si>
    <t>100% ADVANCE BEFORE DELIVERY</t>
  </si>
  <si>
    <r>
      <t>Ø  NOTE:</t>
    </r>
    <r>
      <rPr>
        <b/>
        <sz val="10"/>
        <color rgb="FF000000"/>
        <rFont val="Calibri"/>
        <family val="2"/>
      </rPr>
      <t xml:space="preserve"> </t>
    </r>
  </si>
  <si>
    <t>STOCKS MAY SOLD OUT / CHANGE OF STOCKS AVAILABILITY QUANTITY</t>
  </si>
  <si>
    <t>FERRARI</t>
  </si>
  <si>
    <t>APP+FTW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</si>
</sst>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* #,##0.00\ [$€-410]_-;\-* #,##0.00\ [$€-410]_-;_-* &quot;-&quot;??\ [$€-410]_-;_-@_-"/>
    <numFmt numFmtId="166" formatCode="_-[$€-2]\ * #,##0.00_-;\-[$€-2]\ * #,##0.00_-;_-[$€-2]\ * &quot;-&quot;??_-;_-@_-"/>
  </numFmts>
  <fonts count="14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name val="Arial"/>
      <family val="2"/>
    </font>
    <font>
      <sz val="8"/>
      <color rgb="FF001D35"/>
      <name val="Aptos Display"/>
      <family val="2"/>
      <scheme val="major"/>
    </font>
    <font>
      <sz val="11"/>
      <name val="Aptos Narrow"/>
      <family val="2"/>
      <scheme val="minor"/>
    </font>
    <font>
      <sz val="11"/>
      <color rgb="FF001D35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C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44" fontId="0" fillId="0" borderId="0" xfId="0" applyNumberForma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3" fontId="9" fillId="5" borderId="6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3" fontId="9" fillId="6" borderId="0" xfId="0" applyNumberFormat="1" applyFont="1" applyFill="1" applyAlignment="1">
      <alignment horizontal="center" vertical="center" wrapText="1"/>
    </xf>
    <xf numFmtId="166" fontId="9" fillId="6" borderId="0" xfId="0" applyNumberFormat="1" applyFont="1" applyFill="1" applyAlignment="1">
      <alignment horizontal="center" vertical="center" wrapText="1"/>
    </xf>
    <xf numFmtId="0" fontId="10" fillId="6" borderId="0" xfId="0" applyFont="1" applyFill="1" applyAlignment="1">
      <alignment horizontal="left" vertical="center"/>
    </xf>
    <xf numFmtId="0" fontId="11" fillId="6" borderId="0" xfId="0" applyFont="1" applyFill="1"/>
    <xf numFmtId="0" fontId="12" fillId="6" borderId="0" xfId="0" applyFont="1" applyFill="1" applyAlignment="1">
      <alignment vertical="center"/>
    </xf>
    <xf numFmtId="0" fontId="13" fillId="6" borderId="0" xfId="0" applyFont="1" applyFill="1"/>
    <xf numFmtId="0" fontId="0" fillId="7" borderId="1" xfId="0" applyFill="1" applyBorder="1" applyAlignment="1">
      <alignment vertical="center"/>
    </xf>
    <xf numFmtId="44" fontId="0" fillId="7" borderId="1" xfId="0" applyNumberFormat="1" applyFill="1" applyBorder="1" applyAlignment="1">
      <alignment vertical="center"/>
    </xf>
    <xf numFmtId="44" fontId="5" fillId="7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3" fillId="7" borderId="1" xfId="0" applyNumberFormat="1" applyFont="1" applyFill="1" applyBorder="1" applyAlignment="1">
      <alignment vertical="center"/>
    </xf>
    <xf numFmtId="44" fontId="1" fillId="7" borderId="1" xfId="0" applyNumberFormat="1" applyFont="1" applyFill="1" applyBorder="1" applyAlignment="1">
      <alignment vertical="center"/>
    </xf>
    <xf numFmtId="164" fontId="0" fillId="7" borderId="1" xfId="0" applyNumberFormat="1" applyFill="1" applyBorder="1" applyAlignment="1">
      <alignment vertical="center"/>
    </xf>
    <xf numFmtId="0" fontId="1" fillId="7" borderId="1" xfId="0" applyFont="1" applyFill="1" applyBorder="1"/>
    <xf numFmtId="164" fontId="1" fillId="7" borderId="1" xfId="0" applyNumberFormat="1" applyFont="1" applyFill="1" applyBorder="1"/>
    <xf numFmtId="0" fontId="6" fillId="2" borderId="1" xfId="0" applyFont="1" applyFill="1" applyBorder="1" applyAlignment="1">
      <alignment vertical="center"/>
    </xf>
    <xf numFmtId="1" fontId="6" fillId="2" borderId="1" xfId="0" applyNumberFormat="1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44" fontId="6" fillId="7" borderId="1" xfId="0" applyNumberFormat="1" applyFont="1" applyFill="1" applyBorder="1" applyAlignment="1">
      <alignment vertical="center"/>
    </xf>
    <xf numFmtId="165" fontId="0" fillId="5" borderId="1" xfId="0" applyNumberForma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9.jpeg"/><Relationship Id="rId21" Type="http://schemas.openxmlformats.org/officeDocument/2006/relationships/image" Target="../media/image21.emf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emf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emf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emf"/><Relationship Id="rId10" Type="http://schemas.openxmlformats.org/officeDocument/2006/relationships/image" Target="../media/image10.jpeg"/><Relationship Id="rId19" Type="http://schemas.openxmlformats.org/officeDocument/2006/relationships/image" Target="../media/image19.emf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emf"/><Relationship Id="rId4" Type="http://schemas.openxmlformats.org/officeDocument/2006/relationships/image" Target="../media/image4.emf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emf"/><Relationship Id="rId12" Type="http://schemas.openxmlformats.org/officeDocument/2006/relationships/image" Target="../media/image12.jpeg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335643</xdr:colOff>
      <xdr:row>13</xdr:row>
      <xdr:rowOff>63500</xdr:rowOff>
    </xdr:from>
    <xdr:to>
      <xdr:col>0</xdr:col>
      <xdr:colOff>913493</xdr:colOff>
      <xdr:row>13</xdr:row>
      <xdr:rowOff>863600</xdr:rowOff>
    </xdr:to>
    <xdr:pic>
      <xdr:nvPicPr>
        <xdr:cNvPr id="2" name="Picture 46">
          <a:extLst>
            <a:ext uri="{FF2B5EF4-FFF2-40B4-BE49-F238E27FC236}">
              <a16:creationId xmlns="" xmlns:a16="http://schemas.microsoft.com/office/drawing/2014/main" id="{A7902E15-6F06-46D3-A10D-FA9787587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643" y="1997075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353786</xdr:colOff>
      <xdr:row>12</xdr:row>
      <xdr:rowOff>72571</xdr:rowOff>
    </xdr:from>
    <xdr:to>
      <xdr:col>0</xdr:col>
      <xdr:colOff>931636</xdr:colOff>
      <xdr:row>12</xdr:row>
      <xdr:rowOff>872671</xdr:rowOff>
    </xdr:to>
    <xdr:pic>
      <xdr:nvPicPr>
        <xdr:cNvPr id="3" name="Picture 47">
          <a:extLst>
            <a:ext uri="{FF2B5EF4-FFF2-40B4-BE49-F238E27FC236}">
              <a16:creationId xmlns="" xmlns:a16="http://schemas.microsoft.com/office/drawing/2014/main" id="{479953EE-09D0-43F6-B5AB-8D92E2D15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1110796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353786</xdr:colOff>
      <xdr:row>11</xdr:row>
      <xdr:rowOff>63500</xdr:rowOff>
    </xdr:from>
    <xdr:to>
      <xdr:col>0</xdr:col>
      <xdr:colOff>931636</xdr:colOff>
      <xdr:row>11</xdr:row>
      <xdr:rowOff>863600</xdr:rowOff>
    </xdr:to>
    <xdr:pic>
      <xdr:nvPicPr>
        <xdr:cNvPr id="4" name="Picture 48">
          <a:extLst>
            <a:ext uri="{FF2B5EF4-FFF2-40B4-BE49-F238E27FC236}">
              <a16:creationId xmlns="" xmlns:a16="http://schemas.microsoft.com/office/drawing/2014/main" id="{7DB4A3C2-F12A-4021-B262-6E17108DC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206375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408215</xdr:colOff>
      <xdr:row>15</xdr:row>
      <xdr:rowOff>81643</xdr:rowOff>
    </xdr:from>
    <xdr:to>
      <xdr:col>0</xdr:col>
      <xdr:colOff>986065</xdr:colOff>
      <xdr:row>15</xdr:row>
      <xdr:rowOff>881743</xdr:rowOff>
    </xdr:to>
    <xdr:pic>
      <xdr:nvPicPr>
        <xdr:cNvPr id="5" name="Picture 50">
          <a:extLst>
            <a:ext uri="{FF2B5EF4-FFF2-40B4-BE49-F238E27FC236}">
              <a16:creationId xmlns="" xmlns:a16="http://schemas.microsoft.com/office/drawing/2014/main" id="{F08EBED5-3CD6-40EF-A35B-CB25A4160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5" y="3805918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344714</xdr:colOff>
      <xdr:row>14</xdr:row>
      <xdr:rowOff>45357</xdr:rowOff>
    </xdr:from>
    <xdr:to>
      <xdr:col>0</xdr:col>
      <xdr:colOff>922564</xdr:colOff>
      <xdr:row>14</xdr:row>
      <xdr:rowOff>845457</xdr:rowOff>
    </xdr:to>
    <xdr:pic>
      <xdr:nvPicPr>
        <xdr:cNvPr id="6" name="Picture 51">
          <a:extLst>
            <a:ext uri="{FF2B5EF4-FFF2-40B4-BE49-F238E27FC236}">
              <a16:creationId xmlns="" xmlns:a16="http://schemas.microsoft.com/office/drawing/2014/main" id="{2DEBADBC-73A3-480A-8DEF-7E8113B36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14" y="2874282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281215</xdr:colOff>
      <xdr:row>30</xdr:row>
      <xdr:rowOff>54428</xdr:rowOff>
    </xdr:from>
    <xdr:to>
      <xdr:col>0</xdr:col>
      <xdr:colOff>859065</xdr:colOff>
      <xdr:row>30</xdr:row>
      <xdr:rowOff>854528</xdr:rowOff>
    </xdr:to>
    <xdr:pic>
      <xdr:nvPicPr>
        <xdr:cNvPr id="7" name="Picture 52">
          <a:extLst>
            <a:ext uri="{FF2B5EF4-FFF2-40B4-BE49-F238E27FC236}">
              <a16:creationId xmlns="" xmlns:a16="http://schemas.microsoft.com/office/drawing/2014/main" id="{F08008F7-B795-4626-B50B-7C2A23BBE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215" y="17208953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326571</xdr:colOff>
      <xdr:row>29</xdr:row>
      <xdr:rowOff>54429</xdr:rowOff>
    </xdr:from>
    <xdr:to>
      <xdr:col>0</xdr:col>
      <xdr:colOff>904421</xdr:colOff>
      <xdr:row>29</xdr:row>
      <xdr:rowOff>854529</xdr:rowOff>
    </xdr:to>
    <xdr:pic>
      <xdr:nvPicPr>
        <xdr:cNvPr id="8" name="Picture 53">
          <a:extLst>
            <a:ext uri="{FF2B5EF4-FFF2-40B4-BE49-F238E27FC236}">
              <a16:creationId xmlns="" xmlns:a16="http://schemas.microsoft.com/office/drawing/2014/main" id="{F328CF85-0CE2-44F4-ACC8-490894A68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16313604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23</xdr:row>
      <xdr:rowOff>72571</xdr:rowOff>
    </xdr:from>
    <xdr:to>
      <xdr:col>0</xdr:col>
      <xdr:colOff>895350</xdr:colOff>
      <xdr:row>23</xdr:row>
      <xdr:rowOff>872671</xdr:rowOff>
    </xdr:to>
    <xdr:pic>
      <xdr:nvPicPr>
        <xdr:cNvPr id="9" name="Picture 54">
          <a:extLst>
            <a:ext uri="{FF2B5EF4-FFF2-40B4-BE49-F238E27FC236}">
              <a16:creationId xmlns="" xmlns:a16="http://schemas.microsoft.com/office/drawing/2014/main" id="{2F44237D-3C27-4201-B363-0FEC9548B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0959646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16</xdr:row>
      <xdr:rowOff>63500</xdr:rowOff>
    </xdr:from>
    <xdr:to>
      <xdr:col>0</xdr:col>
      <xdr:colOff>895350</xdr:colOff>
      <xdr:row>16</xdr:row>
      <xdr:rowOff>863600</xdr:rowOff>
    </xdr:to>
    <xdr:pic>
      <xdr:nvPicPr>
        <xdr:cNvPr id="10" name="Picture 55">
          <a:extLst>
            <a:ext uri="{FF2B5EF4-FFF2-40B4-BE49-F238E27FC236}">
              <a16:creationId xmlns="" xmlns:a16="http://schemas.microsoft.com/office/drawing/2014/main" id="{6179491F-0DFD-443D-8056-55F51D4EB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683125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326572</xdr:colOff>
      <xdr:row>17</xdr:row>
      <xdr:rowOff>63500</xdr:rowOff>
    </xdr:from>
    <xdr:to>
      <xdr:col>0</xdr:col>
      <xdr:colOff>904422</xdr:colOff>
      <xdr:row>17</xdr:row>
      <xdr:rowOff>863600</xdr:rowOff>
    </xdr:to>
    <xdr:pic>
      <xdr:nvPicPr>
        <xdr:cNvPr id="11" name="Picture 56">
          <a:extLst>
            <a:ext uri="{FF2B5EF4-FFF2-40B4-BE49-F238E27FC236}">
              <a16:creationId xmlns="" xmlns:a16="http://schemas.microsoft.com/office/drawing/2014/main" id="{1961FC2A-B629-4FD3-8A3D-37F215C14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2" y="5578475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326572</xdr:colOff>
      <xdr:row>22</xdr:row>
      <xdr:rowOff>45357</xdr:rowOff>
    </xdr:from>
    <xdr:to>
      <xdr:col>0</xdr:col>
      <xdr:colOff>904422</xdr:colOff>
      <xdr:row>22</xdr:row>
      <xdr:rowOff>845457</xdr:rowOff>
    </xdr:to>
    <xdr:pic>
      <xdr:nvPicPr>
        <xdr:cNvPr id="12" name="Picture 57">
          <a:extLst>
            <a:ext uri="{FF2B5EF4-FFF2-40B4-BE49-F238E27FC236}">
              <a16:creationId xmlns="" xmlns:a16="http://schemas.microsoft.com/office/drawing/2014/main" id="{70E8D53A-500F-48CB-94F7-6C706ECD7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2" y="10037082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335643</xdr:colOff>
      <xdr:row>18</xdr:row>
      <xdr:rowOff>54428</xdr:rowOff>
    </xdr:from>
    <xdr:to>
      <xdr:col>0</xdr:col>
      <xdr:colOff>989693</xdr:colOff>
      <xdr:row>18</xdr:row>
      <xdr:rowOff>854528</xdr:rowOff>
    </xdr:to>
    <xdr:pic>
      <xdr:nvPicPr>
        <xdr:cNvPr id="13" name="Picture 195">
          <a:extLst>
            <a:ext uri="{FF2B5EF4-FFF2-40B4-BE49-F238E27FC236}">
              <a16:creationId xmlns="" xmlns:a16="http://schemas.microsoft.com/office/drawing/2014/main" id="{2F62EB2E-2F11-41B0-B942-B0E010521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643" y="6464753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335643</xdr:colOff>
      <xdr:row>19</xdr:row>
      <xdr:rowOff>72571</xdr:rowOff>
    </xdr:from>
    <xdr:to>
      <xdr:col>0</xdr:col>
      <xdr:colOff>989693</xdr:colOff>
      <xdr:row>19</xdr:row>
      <xdr:rowOff>872671</xdr:rowOff>
    </xdr:to>
    <xdr:pic>
      <xdr:nvPicPr>
        <xdr:cNvPr id="14" name="Picture 196">
          <a:extLst>
            <a:ext uri="{FF2B5EF4-FFF2-40B4-BE49-F238E27FC236}">
              <a16:creationId xmlns="" xmlns:a16="http://schemas.microsoft.com/office/drawing/2014/main" id="{DE8ADB67-59DD-4B36-A85A-5C9226FE3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643" y="7378246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335643</xdr:colOff>
      <xdr:row>20</xdr:row>
      <xdr:rowOff>63500</xdr:rowOff>
    </xdr:from>
    <xdr:to>
      <xdr:col>0</xdr:col>
      <xdr:colOff>989693</xdr:colOff>
      <xdr:row>20</xdr:row>
      <xdr:rowOff>863600</xdr:rowOff>
    </xdr:to>
    <xdr:pic>
      <xdr:nvPicPr>
        <xdr:cNvPr id="15" name="Picture 197">
          <a:extLst>
            <a:ext uri="{FF2B5EF4-FFF2-40B4-BE49-F238E27FC236}">
              <a16:creationId xmlns="" xmlns:a16="http://schemas.microsoft.com/office/drawing/2014/main" id="{8E6C1928-0CC6-4D27-8ED1-E137E3988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643" y="8264525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353786</xdr:colOff>
      <xdr:row>21</xdr:row>
      <xdr:rowOff>72571</xdr:rowOff>
    </xdr:from>
    <xdr:to>
      <xdr:col>0</xdr:col>
      <xdr:colOff>1007836</xdr:colOff>
      <xdr:row>21</xdr:row>
      <xdr:rowOff>872671</xdr:rowOff>
    </xdr:to>
    <xdr:pic>
      <xdr:nvPicPr>
        <xdr:cNvPr id="16" name="Picture 198">
          <a:extLst>
            <a:ext uri="{FF2B5EF4-FFF2-40B4-BE49-F238E27FC236}">
              <a16:creationId xmlns="" xmlns:a16="http://schemas.microsoft.com/office/drawing/2014/main" id="{89C6E819-2007-4764-A6D8-1DD6C8C40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9168946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344715</xdr:colOff>
      <xdr:row>24</xdr:row>
      <xdr:rowOff>81643</xdr:rowOff>
    </xdr:from>
    <xdr:to>
      <xdr:col>0</xdr:col>
      <xdr:colOff>998765</xdr:colOff>
      <xdr:row>24</xdr:row>
      <xdr:rowOff>881743</xdr:rowOff>
    </xdr:to>
    <xdr:pic>
      <xdr:nvPicPr>
        <xdr:cNvPr id="17" name="Picture 199">
          <a:extLst>
            <a:ext uri="{FF2B5EF4-FFF2-40B4-BE49-F238E27FC236}">
              <a16:creationId xmlns="" xmlns:a16="http://schemas.microsoft.com/office/drawing/2014/main" id="{5A5CA96F-A04A-47E6-A58C-AC082505D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15" y="11864068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390071</xdr:colOff>
      <xdr:row>25</xdr:row>
      <xdr:rowOff>72572</xdr:rowOff>
    </xdr:from>
    <xdr:to>
      <xdr:col>0</xdr:col>
      <xdr:colOff>1044121</xdr:colOff>
      <xdr:row>25</xdr:row>
      <xdr:rowOff>872672</xdr:rowOff>
    </xdr:to>
    <xdr:pic>
      <xdr:nvPicPr>
        <xdr:cNvPr id="18" name="Picture 200">
          <a:extLst>
            <a:ext uri="{FF2B5EF4-FFF2-40B4-BE49-F238E27FC236}">
              <a16:creationId xmlns="" xmlns:a16="http://schemas.microsoft.com/office/drawing/2014/main" id="{CB17728C-CC95-4591-A78F-7FE13A834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071" y="12750347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272143</xdr:colOff>
      <xdr:row>28</xdr:row>
      <xdr:rowOff>72571</xdr:rowOff>
    </xdr:from>
    <xdr:to>
      <xdr:col>0</xdr:col>
      <xdr:colOff>926193</xdr:colOff>
      <xdr:row>28</xdr:row>
      <xdr:rowOff>872671</xdr:rowOff>
    </xdr:to>
    <xdr:pic>
      <xdr:nvPicPr>
        <xdr:cNvPr id="19" name="Picture 201">
          <a:extLst>
            <a:ext uri="{FF2B5EF4-FFF2-40B4-BE49-F238E27FC236}">
              <a16:creationId xmlns="" xmlns:a16="http://schemas.microsoft.com/office/drawing/2014/main" id="{AA307B2C-E5BC-4EAF-A3B8-1CE1DBCD0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15436396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305253</xdr:colOff>
      <xdr:row>26</xdr:row>
      <xdr:rowOff>158750</xdr:rowOff>
    </xdr:from>
    <xdr:to>
      <xdr:col>0</xdr:col>
      <xdr:colOff>959303</xdr:colOff>
      <xdr:row>26</xdr:row>
      <xdr:rowOff>958850</xdr:rowOff>
    </xdr:to>
    <xdr:pic>
      <xdr:nvPicPr>
        <xdr:cNvPr id="20" name="Picture 203">
          <a:extLst>
            <a:ext uri="{FF2B5EF4-FFF2-40B4-BE49-F238E27FC236}">
              <a16:creationId xmlns="" xmlns:a16="http://schemas.microsoft.com/office/drawing/2014/main" id="{8DC764E9-C8AF-424D-A2A6-1B0B4478A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253" y="15494000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362857</xdr:colOff>
      <xdr:row>31</xdr:row>
      <xdr:rowOff>45357</xdr:rowOff>
    </xdr:from>
    <xdr:to>
      <xdr:col>0</xdr:col>
      <xdr:colOff>1016907</xdr:colOff>
      <xdr:row>31</xdr:row>
      <xdr:rowOff>845457</xdr:rowOff>
    </xdr:to>
    <xdr:pic>
      <xdr:nvPicPr>
        <xdr:cNvPr id="21" name="Picture 233">
          <a:extLst>
            <a:ext uri="{FF2B5EF4-FFF2-40B4-BE49-F238E27FC236}">
              <a16:creationId xmlns="" xmlns:a16="http://schemas.microsoft.com/office/drawing/2014/main" id="{95D63B94-F5FB-4908-8FEF-E7F7C5D8F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7" y="18095232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335643</xdr:colOff>
      <xdr:row>34</xdr:row>
      <xdr:rowOff>54429</xdr:rowOff>
    </xdr:from>
    <xdr:to>
      <xdr:col>0</xdr:col>
      <xdr:colOff>989693</xdr:colOff>
      <xdr:row>34</xdr:row>
      <xdr:rowOff>854529</xdr:rowOff>
    </xdr:to>
    <xdr:pic>
      <xdr:nvPicPr>
        <xdr:cNvPr id="22" name="Picture 234">
          <a:extLst>
            <a:ext uri="{FF2B5EF4-FFF2-40B4-BE49-F238E27FC236}">
              <a16:creationId xmlns="" xmlns:a16="http://schemas.microsoft.com/office/drawing/2014/main" id="{16FE95C7-DE9F-43A7-BE9C-27E74774E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643" y="20790354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299358</xdr:colOff>
      <xdr:row>33</xdr:row>
      <xdr:rowOff>63500</xdr:rowOff>
    </xdr:from>
    <xdr:to>
      <xdr:col>0</xdr:col>
      <xdr:colOff>953408</xdr:colOff>
      <xdr:row>33</xdr:row>
      <xdr:rowOff>863600</xdr:rowOff>
    </xdr:to>
    <xdr:pic>
      <xdr:nvPicPr>
        <xdr:cNvPr id="23" name="Picture 235">
          <a:extLst>
            <a:ext uri="{FF2B5EF4-FFF2-40B4-BE49-F238E27FC236}">
              <a16:creationId xmlns="" xmlns:a16="http://schemas.microsoft.com/office/drawing/2014/main" id="{4D68F87B-613F-49B0-BF4F-29D04546F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8" y="19904075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371928</xdr:colOff>
      <xdr:row>32</xdr:row>
      <xdr:rowOff>81643</xdr:rowOff>
    </xdr:from>
    <xdr:to>
      <xdr:col>0</xdr:col>
      <xdr:colOff>1025978</xdr:colOff>
      <xdr:row>32</xdr:row>
      <xdr:rowOff>881743</xdr:rowOff>
    </xdr:to>
    <xdr:pic>
      <xdr:nvPicPr>
        <xdr:cNvPr id="24" name="Picture 236">
          <a:extLst>
            <a:ext uri="{FF2B5EF4-FFF2-40B4-BE49-F238E27FC236}">
              <a16:creationId xmlns="" xmlns:a16="http://schemas.microsoft.com/office/drawing/2014/main" id="{127EFA08-E61E-4E21-A394-D34FF902A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28" y="19026868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281214</xdr:colOff>
      <xdr:row>36</xdr:row>
      <xdr:rowOff>54428</xdr:rowOff>
    </xdr:from>
    <xdr:to>
      <xdr:col>0</xdr:col>
      <xdr:colOff>935264</xdr:colOff>
      <xdr:row>36</xdr:row>
      <xdr:rowOff>854528</xdr:rowOff>
    </xdr:to>
    <xdr:pic>
      <xdr:nvPicPr>
        <xdr:cNvPr id="25" name="Picture 237">
          <a:extLst>
            <a:ext uri="{FF2B5EF4-FFF2-40B4-BE49-F238E27FC236}">
              <a16:creationId xmlns="" xmlns:a16="http://schemas.microsoft.com/office/drawing/2014/main" id="{B070C1D2-C566-40D1-8EF3-73BD673EA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214" y="22581053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281214</xdr:colOff>
      <xdr:row>35</xdr:row>
      <xdr:rowOff>45357</xdr:rowOff>
    </xdr:from>
    <xdr:to>
      <xdr:col>0</xdr:col>
      <xdr:colOff>935264</xdr:colOff>
      <xdr:row>35</xdr:row>
      <xdr:rowOff>845457</xdr:rowOff>
    </xdr:to>
    <xdr:pic>
      <xdr:nvPicPr>
        <xdr:cNvPr id="26" name="Picture 238">
          <a:extLst>
            <a:ext uri="{FF2B5EF4-FFF2-40B4-BE49-F238E27FC236}">
              <a16:creationId xmlns="" xmlns:a16="http://schemas.microsoft.com/office/drawing/2014/main" id="{7871EE0B-85E3-4F8C-A9E2-20436D9CD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214" y="21676632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27</xdr:row>
      <xdr:rowOff>76200</xdr:rowOff>
    </xdr:from>
    <xdr:to>
      <xdr:col>0</xdr:col>
      <xdr:colOff>996950</xdr:colOff>
      <xdr:row>27</xdr:row>
      <xdr:rowOff>876300</xdr:rowOff>
    </xdr:to>
    <xdr:pic>
      <xdr:nvPicPr>
        <xdr:cNvPr id="27" name="Picture 203">
          <a:extLst>
            <a:ext uri="{FF2B5EF4-FFF2-40B4-BE49-F238E27FC236}">
              <a16:creationId xmlns="" xmlns:a16="http://schemas.microsoft.com/office/drawing/2014/main" id="{1DF59EE1-CAFE-42D0-9043-44703B049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6421100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388620</xdr:colOff>
      <xdr:row>37</xdr:row>
      <xdr:rowOff>220980</xdr:rowOff>
    </xdr:from>
    <xdr:to>
      <xdr:col>0</xdr:col>
      <xdr:colOff>1607820</xdr:colOff>
      <xdr:row>37</xdr:row>
      <xdr:rowOff>1129030</xdr:rowOff>
    </xdr:to>
    <xdr:pic>
      <xdr:nvPicPr>
        <xdr:cNvPr id="271" name="Image 2612">
          <a:extLst>
            <a:ext uri="{FF2B5EF4-FFF2-40B4-BE49-F238E27FC236}">
              <a16:creationId xmlns="" xmlns:a16="http://schemas.microsoft.com/office/drawing/2014/main" id="{9F0BC0C1-18A7-475F-A9B8-76893050B1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88620" y="418425630"/>
          <a:ext cx="676275" cy="908050"/>
        </a:xfrm>
        <a:prstGeom prst="rect">
          <a:avLst/>
        </a:prstGeom>
      </xdr:spPr>
    </xdr:pic>
    <xdr:clientData/>
  </xdr:twoCellAnchor>
  <xdr:twoCellAnchor>
    <xdr:from>
      <xdr:col>0</xdr:col>
      <xdr:colOff>396240</xdr:colOff>
      <xdr:row>38</xdr:row>
      <xdr:rowOff>243840</xdr:rowOff>
    </xdr:from>
    <xdr:to>
      <xdr:col>0</xdr:col>
      <xdr:colOff>1609090</xdr:colOff>
      <xdr:row>38</xdr:row>
      <xdr:rowOff>1037590</xdr:rowOff>
    </xdr:to>
    <xdr:pic>
      <xdr:nvPicPr>
        <xdr:cNvPr id="272" name="Image 2366">
          <a:extLst>
            <a:ext uri="{FF2B5EF4-FFF2-40B4-BE49-F238E27FC236}">
              <a16:creationId xmlns="" xmlns:a16="http://schemas.microsoft.com/office/drawing/2014/main" id="{B2F5326D-DB64-4AAF-A2C1-27C2352AB0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96240" y="419934390"/>
          <a:ext cx="669925" cy="793750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39</xdr:row>
      <xdr:rowOff>266700</xdr:rowOff>
    </xdr:from>
    <xdr:to>
      <xdr:col>0</xdr:col>
      <xdr:colOff>1568450</xdr:colOff>
      <xdr:row>39</xdr:row>
      <xdr:rowOff>1181100</xdr:rowOff>
    </xdr:to>
    <xdr:pic>
      <xdr:nvPicPr>
        <xdr:cNvPr id="273" name="Image 858">
          <a:extLst>
            <a:ext uri="{FF2B5EF4-FFF2-40B4-BE49-F238E27FC236}">
              <a16:creationId xmlns="" xmlns:a16="http://schemas.microsoft.com/office/drawing/2014/main" id="{A0AF8DD2-2869-4EB6-B28F-C59C9F6604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19100" y="421443150"/>
          <a:ext cx="644525" cy="914400"/>
        </a:xfrm>
        <a:prstGeom prst="rect">
          <a:avLst/>
        </a:prstGeom>
      </xdr:spPr>
    </xdr:pic>
    <xdr:clientData/>
  </xdr:twoCellAnchor>
  <xdr:twoCellAnchor>
    <xdr:from>
      <xdr:col>0</xdr:col>
      <xdr:colOff>403860</xdr:colOff>
      <xdr:row>40</xdr:row>
      <xdr:rowOff>190500</xdr:rowOff>
    </xdr:from>
    <xdr:to>
      <xdr:col>0</xdr:col>
      <xdr:colOff>1553210</xdr:colOff>
      <xdr:row>40</xdr:row>
      <xdr:rowOff>1104900</xdr:rowOff>
    </xdr:to>
    <xdr:pic>
      <xdr:nvPicPr>
        <xdr:cNvPr id="274" name="Image 858">
          <a:extLst>
            <a:ext uri="{FF2B5EF4-FFF2-40B4-BE49-F238E27FC236}">
              <a16:creationId xmlns="" xmlns:a16="http://schemas.microsoft.com/office/drawing/2014/main" id="{E8647C97-44B9-47DD-93CC-AC82EA63C4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03860" y="422852850"/>
          <a:ext cx="663575" cy="914400"/>
        </a:xfrm>
        <a:prstGeom prst="rect">
          <a:avLst/>
        </a:prstGeom>
      </xdr:spPr>
    </xdr:pic>
    <xdr:clientData/>
  </xdr:twoCellAnchor>
  <xdr:twoCellAnchor>
    <xdr:from>
      <xdr:col>0</xdr:col>
      <xdr:colOff>434340</xdr:colOff>
      <xdr:row>41</xdr:row>
      <xdr:rowOff>243840</xdr:rowOff>
    </xdr:from>
    <xdr:to>
      <xdr:col>0</xdr:col>
      <xdr:colOff>1583690</xdr:colOff>
      <xdr:row>41</xdr:row>
      <xdr:rowOff>1158240</xdr:rowOff>
    </xdr:to>
    <xdr:pic>
      <xdr:nvPicPr>
        <xdr:cNvPr id="275" name="Image 858">
          <a:extLst>
            <a:ext uri="{FF2B5EF4-FFF2-40B4-BE49-F238E27FC236}">
              <a16:creationId xmlns="" xmlns:a16="http://schemas.microsoft.com/office/drawing/2014/main" id="{D9CBBBBB-DADD-4E6B-8C14-B97BBCCEFE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34340" y="424392090"/>
          <a:ext cx="635000" cy="914400"/>
        </a:xfrm>
        <a:prstGeom prst="rect">
          <a:avLst/>
        </a:prstGeom>
      </xdr:spPr>
    </xdr:pic>
    <xdr:clientData/>
  </xdr:twoCellAnchor>
  <xdr:twoCellAnchor>
    <xdr:from>
      <xdr:col>0</xdr:col>
      <xdr:colOff>434340</xdr:colOff>
      <xdr:row>42</xdr:row>
      <xdr:rowOff>251460</xdr:rowOff>
    </xdr:from>
    <xdr:to>
      <xdr:col>0</xdr:col>
      <xdr:colOff>1570990</xdr:colOff>
      <xdr:row>42</xdr:row>
      <xdr:rowOff>1127760</xdr:rowOff>
    </xdr:to>
    <xdr:pic>
      <xdr:nvPicPr>
        <xdr:cNvPr id="276" name="Image 862">
          <a:extLst>
            <a:ext uri="{FF2B5EF4-FFF2-40B4-BE49-F238E27FC236}">
              <a16:creationId xmlns="" xmlns:a16="http://schemas.microsoft.com/office/drawing/2014/main" id="{44FD7549-6563-44EF-91ED-14C215C0FA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34340" y="425885610"/>
          <a:ext cx="631825" cy="876300"/>
        </a:xfrm>
        <a:prstGeom prst="rect">
          <a:avLst/>
        </a:prstGeom>
      </xdr:spPr>
    </xdr:pic>
    <xdr:clientData/>
  </xdr:twoCellAnchor>
  <xdr:twoCellAnchor>
    <xdr:from>
      <xdr:col>0</xdr:col>
      <xdr:colOff>426720</xdr:colOff>
      <xdr:row>43</xdr:row>
      <xdr:rowOff>251460</xdr:rowOff>
    </xdr:from>
    <xdr:to>
      <xdr:col>0</xdr:col>
      <xdr:colOff>1563370</xdr:colOff>
      <xdr:row>43</xdr:row>
      <xdr:rowOff>1127760</xdr:rowOff>
    </xdr:to>
    <xdr:pic>
      <xdr:nvPicPr>
        <xdr:cNvPr id="277" name="Image 862">
          <a:extLst>
            <a:ext uri="{FF2B5EF4-FFF2-40B4-BE49-F238E27FC236}">
              <a16:creationId xmlns="" xmlns:a16="http://schemas.microsoft.com/office/drawing/2014/main" id="{1FBA0A42-EE69-49D1-913A-C51C030016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26720" y="427371510"/>
          <a:ext cx="641350" cy="876300"/>
        </a:xfrm>
        <a:prstGeom prst="rect">
          <a:avLst/>
        </a:prstGeom>
      </xdr:spPr>
    </xdr:pic>
    <xdr:clientData/>
  </xdr:twoCellAnchor>
  <xdr:twoCellAnchor>
    <xdr:from>
      <xdr:col>0</xdr:col>
      <xdr:colOff>335280</xdr:colOff>
      <xdr:row>44</xdr:row>
      <xdr:rowOff>236220</xdr:rowOff>
    </xdr:from>
    <xdr:to>
      <xdr:col>0</xdr:col>
      <xdr:colOff>1471930</xdr:colOff>
      <xdr:row>44</xdr:row>
      <xdr:rowOff>1068070</xdr:rowOff>
    </xdr:to>
    <xdr:pic>
      <xdr:nvPicPr>
        <xdr:cNvPr id="278" name="Image 2405">
          <a:extLst>
            <a:ext uri="{FF2B5EF4-FFF2-40B4-BE49-F238E27FC236}">
              <a16:creationId xmlns="" xmlns:a16="http://schemas.microsoft.com/office/drawing/2014/main" id="{CBD21C6A-1512-48FB-B98C-534A69BF8287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35280" y="428842170"/>
          <a:ext cx="727075" cy="831850"/>
        </a:xfrm>
        <a:prstGeom prst="rect">
          <a:avLst/>
        </a:prstGeom>
      </xdr:spPr>
    </xdr:pic>
    <xdr:clientData/>
  </xdr:twoCellAnchor>
  <xdr:twoCellAnchor>
    <xdr:from>
      <xdr:col>0</xdr:col>
      <xdr:colOff>472440</xdr:colOff>
      <xdr:row>45</xdr:row>
      <xdr:rowOff>289560</xdr:rowOff>
    </xdr:from>
    <xdr:to>
      <xdr:col>0</xdr:col>
      <xdr:colOff>1350010</xdr:colOff>
      <xdr:row>45</xdr:row>
      <xdr:rowOff>1001395</xdr:rowOff>
    </xdr:to>
    <xdr:pic>
      <xdr:nvPicPr>
        <xdr:cNvPr id="279" name="Image 2320">
          <a:extLst>
            <a:ext uri="{FF2B5EF4-FFF2-40B4-BE49-F238E27FC236}">
              <a16:creationId xmlns="" xmlns:a16="http://schemas.microsoft.com/office/drawing/2014/main" id="{1BC73049-DDEB-4FB5-9AAD-A94869BCE3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2440" y="430381410"/>
          <a:ext cx="591820" cy="711835"/>
        </a:xfrm>
        <a:prstGeom prst="rect">
          <a:avLst/>
        </a:prstGeom>
      </xdr:spPr>
    </xdr:pic>
    <xdr:clientData/>
  </xdr:twoCellAnchor>
  <xdr:twoCellAnchor>
    <xdr:from>
      <xdr:col>0</xdr:col>
      <xdr:colOff>327660</xdr:colOff>
      <xdr:row>46</xdr:row>
      <xdr:rowOff>281940</xdr:rowOff>
    </xdr:from>
    <xdr:to>
      <xdr:col>0</xdr:col>
      <xdr:colOff>1680210</xdr:colOff>
      <xdr:row>46</xdr:row>
      <xdr:rowOff>1082040</xdr:rowOff>
    </xdr:to>
    <xdr:pic>
      <xdr:nvPicPr>
        <xdr:cNvPr id="280" name="Image 1058">
          <a:extLst>
            <a:ext uri="{FF2B5EF4-FFF2-40B4-BE49-F238E27FC236}">
              <a16:creationId xmlns="" xmlns:a16="http://schemas.microsoft.com/office/drawing/2014/main" id="{EA02A640-D826-4C19-9215-4510BFE707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27660" y="431859690"/>
          <a:ext cx="742950" cy="800100"/>
        </a:xfrm>
        <a:prstGeom prst="rect">
          <a:avLst/>
        </a:prstGeom>
      </xdr:spPr>
    </xdr:pic>
    <xdr:clientData/>
  </xdr:twoCellAnchor>
  <xdr:twoCellAnchor>
    <xdr:from>
      <xdr:col>0</xdr:col>
      <xdr:colOff>312420</xdr:colOff>
      <xdr:row>47</xdr:row>
      <xdr:rowOff>266700</xdr:rowOff>
    </xdr:from>
    <xdr:to>
      <xdr:col>0</xdr:col>
      <xdr:colOff>1664970</xdr:colOff>
      <xdr:row>47</xdr:row>
      <xdr:rowOff>1066800</xdr:rowOff>
    </xdr:to>
    <xdr:pic>
      <xdr:nvPicPr>
        <xdr:cNvPr id="281" name="Image 1058">
          <a:extLst>
            <a:ext uri="{FF2B5EF4-FFF2-40B4-BE49-F238E27FC236}">
              <a16:creationId xmlns="" xmlns:a16="http://schemas.microsoft.com/office/drawing/2014/main" id="{DDEED6E8-1820-47FF-9330-466AD39618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12420" y="433330350"/>
          <a:ext cx="752475" cy="800100"/>
        </a:xfrm>
        <a:prstGeom prst="rect">
          <a:avLst/>
        </a:prstGeom>
      </xdr:spPr>
    </xdr:pic>
    <xdr:clientData/>
  </xdr:twoCellAnchor>
  <xdr:twoCellAnchor>
    <xdr:from>
      <xdr:col>0</xdr:col>
      <xdr:colOff>327660</xdr:colOff>
      <xdr:row>48</xdr:row>
      <xdr:rowOff>274320</xdr:rowOff>
    </xdr:from>
    <xdr:to>
      <xdr:col>0</xdr:col>
      <xdr:colOff>1680210</xdr:colOff>
      <xdr:row>48</xdr:row>
      <xdr:rowOff>1074420</xdr:rowOff>
    </xdr:to>
    <xdr:pic>
      <xdr:nvPicPr>
        <xdr:cNvPr id="282" name="Image 1058">
          <a:extLst>
            <a:ext uri="{FF2B5EF4-FFF2-40B4-BE49-F238E27FC236}">
              <a16:creationId xmlns="" xmlns:a16="http://schemas.microsoft.com/office/drawing/2014/main" id="{92D4588F-DE5B-4ABC-8DB6-C8C8F47605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27660" y="434823870"/>
          <a:ext cx="742950" cy="80010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49</xdr:row>
      <xdr:rowOff>320040</xdr:rowOff>
    </xdr:from>
    <xdr:to>
      <xdr:col>0</xdr:col>
      <xdr:colOff>1695450</xdr:colOff>
      <xdr:row>49</xdr:row>
      <xdr:rowOff>1120140</xdr:rowOff>
    </xdr:to>
    <xdr:pic>
      <xdr:nvPicPr>
        <xdr:cNvPr id="283" name="Image 1058">
          <a:extLst>
            <a:ext uri="{FF2B5EF4-FFF2-40B4-BE49-F238E27FC236}">
              <a16:creationId xmlns="" xmlns:a16="http://schemas.microsoft.com/office/drawing/2014/main" id="{35135A1F-EAE3-4C15-A9D8-B8BD0BB551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42900" y="436355490"/>
          <a:ext cx="723900" cy="800100"/>
        </a:xfrm>
        <a:prstGeom prst="rect">
          <a:avLst/>
        </a:prstGeom>
      </xdr:spPr>
    </xdr:pic>
    <xdr:clientData/>
  </xdr:twoCellAnchor>
  <xdr:twoCellAnchor>
    <xdr:from>
      <xdr:col>0</xdr:col>
      <xdr:colOff>640080</xdr:colOff>
      <xdr:row>50</xdr:row>
      <xdr:rowOff>198120</xdr:rowOff>
    </xdr:from>
    <xdr:to>
      <xdr:col>0</xdr:col>
      <xdr:colOff>1313180</xdr:colOff>
      <xdr:row>50</xdr:row>
      <xdr:rowOff>1049020</xdr:rowOff>
    </xdr:to>
    <xdr:pic>
      <xdr:nvPicPr>
        <xdr:cNvPr id="284" name="Image 1028">
          <a:extLst>
            <a:ext uri="{FF2B5EF4-FFF2-40B4-BE49-F238E27FC236}">
              <a16:creationId xmlns="" xmlns:a16="http://schemas.microsoft.com/office/drawing/2014/main" id="{17484A61-47B2-4380-AD49-E9E50CB194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40080" y="437719470"/>
          <a:ext cx="425450" cy="850900"/>
        </a:xfrm>
        <a:prstGeom prst="rect">
          <a:avLst/>
        </a:prstGeom>
      </xdr:spPr>
    </xdr:pic>
    <xdr:clientData/>
  </xdr:twoCellAnchor>
  <xdr:twoCellAnchor>
    <xdr:from>
      <xdr:col>0</xdr:col>
      <xdr:colOff>464820</xdr:colOff>
      <xdr:row>51</xdr:row>
      <xdr:rowOff>342900</xdr:rowOff>
    </xdr:from>
    <xdr:to>
      <xdr:col>0</xdr:col>
      <xdr:colOff>1518920</xdr:colOff>
      <xdr:row>51</xdr:row>
      <xdr:rowOff>1162050</xdr:rowOff>
    </xdr:to>
    <xdr:pic>
      <xdr:nvPicPr>
        <xdr:cNvPr id="285" name="Image 915">
          <a:extLst>
            <a:ext uri="{FF2B5EF4-FFF2-40B4-BE49-F238E27FC236}">
              <a16:creationId xmlns="" xmlns:a16="http://schemas.microsoft.com/office/drawing/2014/main" id="{870B095E-EDFC-4348-8297-BA207A1AC9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64820" y="439350150"/>
          <a:ext cx="606425" cy="819150"/>
        </a:xfrm>
        <a:prstGeom prst="rect">
          <a:avLst/>
        </a:prstGeom>
      </xdr:spPr>
    </xdr:pic>
    <xdr:clientData/>
  </xdr:twoCellAnchor>
  <xdr:twoCellAnchor>
    <xdr:from>
      <xdr:col>0</xdr:col>
      <xdr:colOff>434340</xdr:colOff>
      <xdr:row>52</xdr:row>
      <xdr:rowOff>274320</xdr:rowOff>
    </xdr:from>
    <xdr:to>
      <xdr:col>0</xdr:col>
      <xdr:colOff>1488440</xdr:colOff>
      <xdr:row>52</xdr:row>
      <xdr:rowOff>1093470</xdr:rowOff>
    </xdr:to>
    <xdr:pic>
      <xdr:nvPicPr>
        <xdr:cNvPr id="286" name="Image 915">
          <a:extLst>
            <a:ext uri="{FF2B5EF4-FFF2-40B4-BE49-F238E27FC236}">
              <a16:creationId xmlns="" xmlns:a16="http://schemas.microsoft.com/office/drawing/2014/main" id="{08342059-E1AC-4059-BE9C-12B8CB4E1A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34340" y="440767470"/>
          <a:ext cx="635000" cy="819150"/>
        </a:xfrm>
        <a:prstGeom prst="rect">
          <a:avLst/>
        </a:prstGeom>
      </xdr:spPr>
    </xdr:pic>
    <xdr:clientData/>
  </xdr:twoCellAnchor>
  <xdr:twoCellAnchor>
    <xdr:from>
      <xdr:col>0</xdr:col>
      <xdr:colOff>434340</xdr:colOff>
      <xdr:row>53</xdr:row>
      <xdr:rowOff>236220</xdr:rowOff>
    </xdr:from>
    <xdr:to>
      <xdr:col>0</xdr:col>
      <xdr:colOff>1488440</xdr:colOff>
      <xdr:row>53</xdr:row>
      <xdr:rowOff>1055370</xdr:rowOff>
    </xdr:to>
    <xdr:pic>
      <xdr:nvPicPr>
        <xdr:cNvPr id="287" name="Image 915">
          <a:extLst>
            <a:ext uri="{FF2B5EF4-FFF2-40B4-BE49-F238E27FC236}">
              <a16:creationId xmlns="" xmlns:a16="http://schemas.microsoft.com/office/drawing/2014/main" id="{DE60AA03-E2FF-4ABE-BD48-37C7A4F9E5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34340" y="442215270"/>
          <a:ext cx="635000" cy="819150"/>
        </a:xfrm>
        <a:prstGeom prst="rect">
          <a:avLst/>
        </a:prstGeom>
      </xdr:spPr>
    </xdr:pic>
    <xdr:clientData/>
  </xdr:twoCellAnchor>
  <xdr:twoCellAnchor>
    <xdr:from>
      <xdr:col>0</xdr:col>
      <xdr:colOff>358140</xdr:colOff>
      <xdr:row>54</xdr:row>
      <xdr:rowOff>190500</xdr:rowOff>
    </xdr:from>
    <xdr:to>
      <xdr:col>0</xdr:col>
      <xdr:colOff>1374140</xdr:colOff>
      <xdr:row>54</xdr:row>
      <xdr:rowOff>1162050</xdr:rowOff>
    </xdr:to>
    <xdr:pic>
      <xdr:nvPicPr>
        <xdr:cNvPr id="288" name="Image 2413">
          <a:extLst>
            <a:ext uri="{FF2B5EF4-FFF2-40B4-BE49-F238E27FC236}">
              <a16:creationId xmlns="" xmlns:a16="http://schemas.microsoft.com/office/drawing/2014/main" id="{14489B42-D800-45E7-AF23-E2A827FFF6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58140" y="443655450"/>
          <a:ext cx="711200" cy="971550"/>
        </a:xfrm>
        <a:prstGeom prst="rect">
          <a:avLst/>
        </a:prstGeom>
      </xdr:spPr>
    </xdr:pic>
    <xdr:clientData/>
  </xdr:twoCellAnchor>
  <xdr:twoCellAnchor>
    <xdr:from>
      <xdr:col>0</xdr:col>
      <xdr:colOff>396240</xdr:colOff>
      <xdr:row>55</xdr:row>
      <xdr:rowOff>152400</xdr:rowOff>
    </xdr:from>
    <xdr:to>
      <xdr:col>0</xdr:col>
      <xdr:colOff>1412240</xdr:colOff>
      <xdr:row>55</xdr:row>
      <xdr:rowOff>1123950</xdr:rowOff>
    </xdr:to>
    <xdr:pic>
      <xdr:nvPicPr>
        <xdr:cNvPr id="289" name="Image 2413">
          <a:extLst>
            <a:ext uri="{FF2B5EF4-FFF2-40B4-BE49-F238E27FC236}">
              <a16:creationId xmlns="" xmlns:a16="http://schemas.microsoft.com/office/drawing/2014/main" id="{B47DE6CF-2229-426E-AFAC-E78A920357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96240" y="445103250"/>
          <a:ext cx="673100" cy="971550"/>
        </a:xfrm>
        <a:prstGeom prst="rect">
          <a:avLst/>
        </a:prstGeom>
      </xdr:spPr>
    </xdr:pic>
    <xdr:clientData/>
  </xdr:twoCellAnchor>
  <xdr:twoCellAnchor>
    <xdr:from>
      <xdr:col>0</xdr:col>
      <xdr:colOff>441960</xdr:colOff>
      <xdr:row>56</xdr:row>
      <xdr:rowOff>220980</xdr:rowOff>
    </xdr:from>
    <xdr:to>
      <xdr:col>0</xdr:col>
      <xdr:colOff>1457960</xdr:colOff>
      <xdr:row>56</xdr:row>
      <xdr:rowOff>1192530</xdr:rowOff>
    </xdr:to>
    <xdr:pic>
      <xdr:nvPicPr>
        <xdr:cNvPr id="290" name="Image 2413">
          <a:extLst>
            <a:ext uri="{FF2B5EF4-FFF2-40B4-BE49-F238E27FC236}">
              <a16:creationId xmlns="" xmlns:a16="http://schemas.microsoft.com/office/drawing/2014/main" id="{8DEBED8E-9155-473C-B5EA-10EFA25F09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41960" y="446657730"/>
          <a:ext cx="625475" cy="971550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57</xdr:row>
      <xdr:rowOff>236220</xdr:rowOff>
    </xdr:from>
    <xdr:to>
      <xdr:col>0</xdr:col>
      <xdr:colOff>1473200</xdr:colOff>
      <xdr:row>57</xdr:row>
      <xdr:rowOff>1207770</xdr:rowOff>
    </xdr:to>
    <xdr:pic>
      <xdr:nvPicPr>
        <xdr:cNvPr id="291" name="Image 2413">
          <a:extLst>
            <a:ext uri="{FF2B5EF4-FFF2-40B4-BE49-F238E27FC236}">
              <a16:creationId xmlns="" xmlns:a16="http://schemas.microsoft.com/office/drawing/2014/main" id="{FE273E43-C853-4EF1-813B-8CB3055845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57200" y="448158870"/>
          <a:ext cx="606425" cy="971550"/>
        </a:xfrm>
        <a:prstGeom prst="rect">
          <a:avLst/>
        </a:prstGeom>
      </xdr:spPr>
    </xdr:pic>
    <xdr:clientData/>
  </xdr:twoCellAnchor>
  <xdr:twoCellAnchor>
    <xdr:from>
      <xdr:col>0</xdr:col>
      <xdr:colOff>480060</xdr:colOff>
      <xdr:row>58</xdr:row>
      <xdr:rowOff>220980</xdr:rowOff>
    </xdr:from>
    <xdr:to>
      <xdr:col>0</xdr:col>
      <xdr:colOff>1343660</xdr:colOff>
      <xdr:row>58</xdr:row>
      <xdr:rowOff>1052830</xdr:rowOff>
    </xdr:to>
    <xdr:pic>
      <xdr:nvPicPr>
        <xdr:cNvPr id="292" name="Image 2418">
          <a:extLst>
            <a:ext uri="{FF2B5EF4-FFF2-40B4-BE49-F238E27FC236}">
              <a16:creationId xmlns="" xmlns:a16="http://schemas.microsoft.com/office/drawing/2014/main" id="{7DACCA76-B5C0-4684-8B46-1011B09A5682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480060" y="449629530"/>
          <a:ext cx="587375" cy="831850"/>
        </a:xfrm>
        <a:prstGeom prst="rect">
          <a:avLst/>
        </a:prstGeom>
      </xdr:spPr>
    </xdr:pic>
    <xdr:clientData/>
  </xdr:twoCellAnchor>
  <xdr:twoCellAnchor>
    <xdr:from>
      <xdr:col>0</xdr:col>
      <xdr:colOff>510540</xdr:colOff>
      <xdr:row>59</xdr:row>
      <xdr:rowOff>228600</xdr:rowOff>
    </xdr:from>
    <xdr:to>
      <xdr:col>0</xdr:col>
      <xdr:colOff>1374140</xdr:colOff>
      <xdr:row>59</xdr:row>
      <xdr:rowOff>1060450</xdr:rowOff>
    </xdr:to>
    <xdr:pic>
      <xdr:nvPicPr>
        <xdr:cNvPr id="293" name="Image 2418">
          <a:extLst>
            <a:ext uri="{FF2B5EF4-FFF2-40B4-BE49-F238E27FC236}">
              <a16:creationId xmlns="" xmlns:a16="http://schemas.microsoft.com/office/drawing/2014/main" id="{BB62B815-0130-44F0-9972-880B47948ED6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510540" y="451123050"/>
          <a:ext cx="558800" cy="831850"/>
        </a:xfrm>
        <a:prstGeom prst="rect">
          <a:avLst/>
        </a:prstGeom>
      </xdr:spPr>
    </xdr:pic>
    <xdr:clientData/>
  </xdr:twoCellAnchor>
  <xdr:twoCellAnchor>
    <xdr:from>
      <xdr:col>0</xdr:col>
      <xdr:colOff>281214</xdr:colOff>
      <xdr:row>69</xdr:row>
      <xdr:rowOff>63500</xdr:rowOff>
    </xdr:from>
    <xdr:to>
      <xdr:col>0</xdr:col>
      <xdr:colOff>1011464</xdr:colOff>
      <xdr:row>69</xdr:row>
      <xdr:rowOff>863600</xdr:rowOff>
    </xdr:to>
    <xdr:pic>
      <xdr:nvPicPr>
        <xdr:cNvPr id="28" name="Picture 107">
          <a:extLst>
            <a:ext uri="{FF2B5EF4-FFF2-40B4-BE49-F238E27FC236}">
              <a16:creationId xmlns="" xmlns:a16="http://schemas.microsoft.com/office/drawing/2014/main" id="{4668DE29-94AD-4F07-8DD2-FDAB0FE58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214" y="8255000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290286</xdr:colOff>
      <xdr:row>72</xdr:row>
      <xdr:rowOff>45357</xdr:rowOff>
    </xdr:from>
    <xdr:to>
      <xdr:col>0</xdr:col>
      <xdr:colOff>1020536</xdr:colOff>
      <xdr:row>72</xdr:row>
      <xdr:rowOff>845457</xdr:rowOff>
    </xdr:to>
    <xdr:pic>
      <xdr:nvPicPr>
        <xdr:cNvPr id="254" name="Picture 108">
          <a:extLst>
            <a:ext uri="{FF2B5EF4-FFF2-40B4-BE49-F238E27FC236}">
              <a16:creationId xmlns="" xmlns:a16="http://schemas.microsoft.com/office/drawing/2014/main" id="{E421278A-0623-4F99-9E50-306EB5B4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286" y="10922907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308429</xdr:colOff>
      <xdr:row>71</xdr:row>
      <xdr:rowOff>63500</xdr:rowOff>
    </xdr:from>
    <xdr:to>
      <xdr:col>0</xdr:col>
      <xdr:colOff>1038679</xdr:colOff>
      <xdr:row>71</xdr:row>
      <xdr:rowOff>863600</xdr:rowOff>
    </xdr:to>
    <xdr:pic>
      <xdr:nvPicPr>
        <xdr:cNvPr id="255" name="Picture 109">
          <a:extLst>
            <a:ext uri="{FF2B5EF4-FFF2-40B4-BE49-F238E27FC236}">
              <a16:creationId xmlns="" xmlns:a16="http://schemas.microsoft.com/office/drawing/2014/main" id="{ABDB3A2E-424E-4328-8056-2EC373E6A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29" y="10045700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208643</xdr:colOff>
      <xdr:row>70</xdr:row>
      <xdr:rowOff>63500</xdr:rowOff>
    </xdr:from>
    <xdr:to>
      <xdr:col>0</xdr:col>
      <xdr:colOff>938893</xdr:colOff>
      <xdr:row>70</xdr:row>
      <xdr:rowOff>863600</xdr:rowOff>
    </xdr:to>
    <xdr:pic>
      <xdr:nvPicPr>
        <xdr:cNvPr id="46" name="Picture 110">
          <a:extLst>
            <a:ext uri="{FF2B5EF4-FFF2-40B4-BE49-F238E27FC236}">
              <a16:creationId xmlns="" xmlns:a16="http://schemas.microsoft.com/office/drawing/2014/main" id="{CE5431C7-35DE-4CC5-84AE-CD75A0DE9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43" y="9150350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308428</xdr:colOff>
      <xdr:row>73</xdr:row>
      <xdr:rowOff>81643</xdr:rowOff>
    </xdr:from>
    <xdr:to>
      <xdr:col>0</xdr:col>
      <xdr:colOff>1038678</xdr:colOff>
      <xdr:row>73</xdr:row>
      <xdr:rowOff>881743</xdr:rowOff>
    </xdr:to>
    <xdr:pic>
      <xdr:nvPicPr>
        <xdr:cNvPr id="47" name="Picture 117">
          <a:extLst>
            <a:ext uri="{FF2B5EF4-FFF2-40B4-BE49-F238E27FC236}">
              <a16:creationId xmlns="" xmlns:a16="http://schemas.microsoft.com/office/drawing/2014/main" id="{A225B1DE-B53B-4FF9-9C18-03BA647D8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28" y="11854543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299357</xdr:colOff>
      <xdr:row>74</xdr:row>
      <xdr:rowOff>63500</xdr:rowOff>
    </xdr:from>
    <xdr:to>
      <xdr:col>0</xdr:col>
      <xdr:colOff>1029607</xdr:colOff>
      <xdr:row>74</xdr:row>
      <xdr:rowOff>863600</xdr:rowOff>
    </xdr:to>
    <xdr:pic>
      <xdr:nvPicPr>
        <xdr:cNvPr id="48" name="Picture 118">
          <a:extLst>
            <a:ext uri="{FF2B5EF4-FFF2-40B4-BE49-F238E27FC236}">
              <a16:creationId xmlns="" xmlns:a16="http://schemas.microsoft.com/office/drawing/2014/main" id="{40CEB4B7-006F-4449-8118-987C228C9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12731750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390072</xdr:colOff>
      <xdr:row>75</xdr:row>
      <xdr:rowOff>54429</xdr:rowOff>
    </xdr:from>
    <xdr:to>
      <xdr:col>0</xdr:col>
      <xdr:colOff>1120322</xdr:colOff>
      <xdr:row>75</xdr:row>
      <xdr:rowOff>854529</xdr:rowOff>
    </xdr:to>
    <xdr:pic>
      <xdr:nvPicPr>
        <xdr:cNvPr id="49" name="Picture 119">
          <a:extLst>
            <a:ext uri="{FF2B5EF4-FFF2-40B4-BE49-F238E27FC236}">
              <a16:creationId xmlns="" xmlns:a16="http://schemas.microsoft.com/office/drawing/2014/main" id="{3DFEE098-5B17-4EF0-8594-C06E3DEBA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072" y="13618029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76</xdr:row>
      <xdr:rowOff>45357</xdr:rowOff>
    </xdr:from>
    <xdr:to>
      <xdr:col>0</xdr:col>
      <xdr:colOff>1111250</xdr:colOff>
      <xdr:row>76</xdr:row>
      <xdr:rowOff>845457</xdr:rowOff>
    </xdr:to>
    <xdr:pic>
      <xdr:nvPicPr>
        <xdr:cNvPr id="50" name="Picture 120">
          <a:extLst>
            <a:ext uri="{FF2B5EF4-FFF2-40B4-BE49-F238E27FC236}">
              <a16:creationId xmlns="" xmlns:a16="http://schemas.microsoft.com/office/drawing/2014/main" id="{D19F3E63-F1F6-4DE7-A192-B61A08F5D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4504307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408214</xdr:colOff>
      <xdr:row>77</xdr:row>
      <xdr:rowOff>54428</xdr:rowOff>
    </xdr:from>
    <xdr:to>
      <xdr:col>0</xdr:col>
      <xdr:colOff>1138464</xdr:colOff>
      <xdr:row>77</xdr:row>
      <xdr:rowOff>854528</xdr:rowOff>
    </xdr:to>
    <xdr:pic>
      <xdr:nvPicPr>
        <xdr:cNvPr id="51" name="Picture 127">
          <a:extLst>
            <a:ext uri="{FF2B5EF4-FFF2-40B4-BE49-F238E27FC236}">
              <a16:creationId xmlns="" xmlns:a16="http://schemas.microsoft.com/office/drawing/2014/main" id="{998C8405-843D-4549-9677-842755E09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4" y="15408728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353786</xdr:colOff>
      <xdr:row>79</xdr:row>
      <xdr:rowOff>81643</xdr:rowOff>
    </xdr:from>
    <xdr:to>
      <xdr:col>0</xdr:col>
      <xdr:colOff>1084036</xdr:colOff>
      <xdr:row>79</xdr:row>
      <xdr:rowOff>881743</xdr:rowOff>
    </xdr:to>
    <xdr:pic>
      <xdr:nvPicPr>
        <xdr:cNvPr id="52" name="Picture 128">
          <a:extLst>
            <a:ext uri="{FF2B5EF4-FFF2-40B4-BE49-F238E27FC236}">
              <a16:creationId xmlns="" xmlns:a16="http://schemas.microsoft.com/office/drawing/2014/main" id="{B573D0FB-716B-4E7C-8031-E1C947FA4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17226643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344714</xdr:colOff>
      <xdr:row>78</xdr:row>
      <xdr:rowOff>63500</xdr:rowOff>
    </xdr:from>
    <xdr:to>
      <xdr:col>0</xdr:col>
      <xdr:colOff>1074964</xdr:colOff>
      <xdr:row>78</xdr:row>
      <xdr:rowOff>863600</xdr:rowOff>
    </xdr:to>
    <xdr:pic>
      <xdr:nvPicPr>
        <xdr:cNvPr id="53" name="Picture 129">
          <a:extLst>
            <a:ext uri="{FF2B5EF4-FFF2-40B4-BE49-F238E27FC236}">
              <a16:creationId xmlns="" xmlns:a16="http://schemas.microsoft.com/office/drawing/2014/main" id="{B8423A18-498E-4D95-BAFC-A70B4F6FB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14" y="16313150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217714</xdr:colOff>
      <xdr:row>82</xdr:row>
      <xdr:rowOff>63500</xdr:rowOff>
    </xdr:from>
    <xdr:to>
      <xdr:col>0</xdr:col>
      <xdr:colOff>947964</xdr:colOff>
      <xdr:row>82</xdr:row>
      <xdr:rowOff>863600</xdr:rowOff>
    </xdr:to>
    <xdr:pic>
      <xdr:nvPicPr>
        <xdr:cNvPr id="54" name="Picture 130">
          <a:extLst>
            <a:ext uri="{FF2B5EF4-FFF2-40B4-BE49-F238E27FC236}">
              <a16:creationId xmlns="" xmlns:a16="http://schemas.microsoft.com/office/drawing/2014/main" id="{7F41CDE7-E9F7-4389-A7E4-7F59C065B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14" y="19894550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81</xdr:row>
      <xdr:rowOff>81643</xdr:rowOff>
    </xdr:from>
    <xdr:to>
      <xdr:col>0</xdr:col>
      <xdr:colOff>1047750</xdr:colOff>
      <xdr:row>81</xdr:row>
      <xdr:rowOff>881743</xdr:rowOff>
    </xdr:to>
    <xdr:pic>
      <xdr:nvPicPr>
        <xdr:cNvPr id="55" name="Picture 131">
          <a:extLst>
            <a:ext uri="{FF2B5EF4-FFF2-40B4-BE49-F238E27FC236}">
              <a16:creationId xmlns="" xmlns:a16="http://schemas.microsoft.com/office/drawing/2014/main" id="{E1FEC507-3CDF-43E8-A899-69F275491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9017343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362857</xdr:colOff>
      <xdr:row>80</xdr:row>
      <xdr:rowOff>81643</xdr:rowOff>
    </xdr:from>
    <xdr:to>
      <xdr:col>0</xdr:col>
      <xdr:colOff>1093107</xdr:colOff>
      <xdr:row>80</xdr:row>
      <xdr:rowOff>881743</xdr:rowOff>
    </xdr:to>
    <xdr:pic>
      <xdr:nvPicPr>
        <xdr:cNvPr id="56" name="Picture 132">
          <a:extLst>
            <a:ext uri="{FF2B5EF4-FFF2-40B4-BE49-F238E27FC236}">
              <a16:creationId xmlns="" xmlns:a16="http://schemas.microsoft.com/office/drawing/2014/main" id="{96EEA5F5-0E82-42D8-910F-E2880D95A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7" y="18121993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353786</xdr:colOff>
      <xdr:row>83</xdr:row>
      <xdr:rowOff>72571</xdr:rowOff>
    </xdr:from>
    <xdr:to>
      <xdr:col>0</xdr:col>
      <xdr:colOff>1084036</xdr:colOff>
      <xdr:row>83</xdr:row>
      <xdr:rowOff>872671</xdr:rowOff>
    </xdr:to>
    <xdr:pic>
      <xdr:nvPicPr>
        <xdr:cNvPr id="58" name="Picture 133">
          <a:extLst>
            <a:ext uri="{FF2B5EF4-FFF2-40B4-BE49-F238E27FC236}">
              <a16:creationId xmlns="" xmlns:a16="http://schemas.microsoft.com/office/drawing/2014/main" id="{4F7D8E81-B956-4072-8A9C-2EA7C1F27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20798971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362857</xdr:colOff>
      <xdr:row>90</xdr:row>
      <xdr:rowOff>54429</xdr:rowOff>
    </xdr:from>
    <xdr:to>
      <xdr:col>0</xdr:col>
      <xdr:colOff>1093107</xdr:colOff>
      <xdr:row>90</xdr:row>
      <xdr:rowOff>854529</xdr:rowOff>
    </xdr:to>
    <xdr:pic>
      <xdr:nvPicPr>
        <xdr:cNvPr id="63" name="Picture 134">
          <a:extLst>
            <a:ext uri="{FF2B5EF4-FFF2-40B4-BE49-F238E27FC236}">
              <a16:creationId xmlns="" xmlns:a16="http://schemas.microsoft.com/office/drawing/2014/main" id="{BBD6E804-C845-41A2-BE07-D517F01AA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7" y="27048279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362857</xdr:colOff>
      <xdr:row>91</xdr:row>
      <xdr:rowOff>45358</xdr:rowOff>
    </xdr:from>
    <xdr:to>
      <xdr:col>0</xdr:col>
      <xdr:colOff>1093107</xdr:colOff>
      <xdr:row>91</xdr:row>
      <xdr:rowOff>845458</xdr:rowOff>
    </xdr:to>
    <xdr:pic>
      <xdr:nvPicPr>
        <xdr:cNvPr id="256" name="Picture 135">
          <a:extLst>
            <a:ext uri="{FF2B5EF4-FFF2-40B4-BE49-F238E27FC236}">
              <a16:creationId xmlns="" xmlns:a16="http://schemas.microsoft.com/office/drawing/2014/main" id="{CCF8DF73-3A54-47FB-BCCA-E00BE9BB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7" y="27934558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263072</xdr:colOff>
      <xdr:row>98</xdr:row>
      <xdr:rowOff>63500</xdr:rowOff>
    </xdr:from>
    <xdr:to>
      <xdr:col>0</xdr:col>
      <xdr:colOff>993322</xdr:colOff>
      <xdr:row>98</xdr:row>
      <xdr:rowOff>863600</xdr:rowOff>
    </xdr:to>
    <xdr:pic>
      <xdr:nvPicPr>
        <xdr:cNvPr id="257" name="Picture 136">
          <a:extLst>
            <a:ext uri="{FF2B5EF4-FFF2-40B4-BE49-F238E27FC236}">
              <a16:creationId xmlns="" xmlns:a16="http://schemas.microsoft.com/office/drawing/2014/main" id="{E293584E-8E16-4CAC-89A2-2DE56B0D5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072" y="34220150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217714</xdr:colOff>
      <xdr:row>97</xdr:row>
      <xdr:rowOff>54428</xdr:rowOff>
    </xdr:from>
    <xdr:to>
      <xdr:col>0</xdr:col>
      <xdr:colOff>947964</xdr:colOff>
      <xdr:row>97</xdr:row>
      <xdr:rowOff>854528</xdr:rowOff>
    </xdr:to>
    <xdr:pic>
      <xdr:nvPicPr>
        <xdr:cNvPr id="258" name="Picture 137">
          <a:extLst>
            <a:ext uri="{FF2B5EF4-FFF2-40B4-BE49-F238E27FC236}">
              <a16:creationId xmlns="" xmlns:a16="http://schemas.microsoft.com/office/drawing/2014/main" id="{27EF9AA1-2C73-4FE8-A182-7B318D370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14" y="33315728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263071</xdr:colOff>
      <xdr:row>96</xdr:row>
      <xdr:rowOff>72571</xdr:rowOff>
    </xdr:from>
    <xdr:to>
      <xdr:col>0</xdr:col>
      <xdr:colOff>993321</xdr:colOff>
      <xdr:row>96</xdr:row>
      <xdr:rowOff>872671</xdr:rowOff>
    </xdr:to>
    <xdr:pic>
      <xdr:nvPicPr>
        <xdr:cNvPr id="259" name="Picture 138">
          <a:extLst>
            <a:ext uri="{FF2B5EF4-FFF2-40B4-BE49-F238E27FC236}">
              <a16:creationId xmlns="" xmlns:a16="http://schemas.microsoft.com/office/drawing/2014/main" id="{E3624769-55ED-4581-AEE6-077FAF3DE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071" y="32438521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95</xdr:row>
      <xdr:rowOff>54429</xdr:rowOff>
    </xdr:from>
    <xdr:to>
      <xdr:col>0</xdr:col>
      <xdr:colOff>984250</xdr:colOff>
      <xdr:row>95</xdr:row>
      <xdr:rowOff>854529</xdr:rowOff>
    </xdr:to>
    <xdr:pic>
      <xdr:nvPicPr>
        <xdr:cNvPr id="260" name="Picture 139">
          <a:extLst>
            <a:ext uri="{FF2B5EF4-FFF2-40B4-BE49-F238E27FC236}">
              <a16:creationId xmlns="" xmlns:a16="http://schemas.microsoft.com/office/drawing/2014/main" id="{F104102C-0889-48C2-9110-6E154DB2D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1525029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94</xdr:row>
      <xdr:rowOff>63500</xdr:rowOff>
    </xdr:from>
    <xdr:to>
      <xdr:col>0</xdr:col>
      <xdr:colOff>984250</xdr:colOff>
      <xdr:row>94</xdr:row>
      <xdr:rowOff>863600</xdr:rowOff>
    </xdr:to>
    <xdr:pic>
      <xdr:nvPicPr>
        <xdr:cNvPr id="261" name="Picture 140">
          <a:extLst>
            <a:ext uri="{FF2B5EF4-FFF2-40B4-BE49-F238E27FC236}">
              <a16:creationId xmlns="" xmlns:a16="http://schemas.microsoft.com/office/drawing/2014/main" id="{BBD39FA2-D4E7-4B41-89FC-ED31588C4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0638750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235857</xdr:colOff>
      <xdr:row>93</xdr:row>
      <xdr:rowOff>54429</xdr:rowOff>
    </xdr:from>
    <xdr:to>
      <xdr:col>0</xdr:col>
      <xdr:colOff>966107</xdr:colOff>
      <xdr:row>93</xdr:row>
      <xdr:rowOff>854529</xdr:rowOff>
    </xdr:to>
    <xdr:pic>
      <xdr:nvPicPr>
        <xdr:cNvPr id="262" name="Picture 141">
          <a:extLst>
            <a:ext uri="{FF2B5EF4-FFF2-40B4-BE49-F238E27FC236}">
              <a16:creationId xmlns="" xmlns:a16="http://schemas.microsoft.com/office/drawing/2014/main" id="{0BDD31AE-6B57-4F76-965A-0DB2E6F67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857" y="29734329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272143</xdr:colOff>
      <xdr:row>92</xdr:row>
      <xdr:rowOff>72571</xdr:rowOff>
    </xdr:from>
    <xdr:to>
      <xdr:col>0</xdr:col>
      <xdr:colOff>1002393</xdr:colOff>
      <xdr:row>92</xdr:row>
      <xdr:rowOff>872671</xdr:rowOff>
    </xdr:to>
    <xdr:pic>
      <xdr:nvPicPr>
        <xdr:cNvPr id="263" name="Picture 142">
          <a:extLst>
            <a:ext uri="{FF2B5EF4-FFF2-40B4-BE49-F238E27FC236}">
              <a16:creationId xmlns="" xmlns:a16="http://schemas.microsoft.com/office/drawing/2014/main" id="{CB75B559-3669-40C2-99C9-433089049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8857121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344714</xdr:colOff>
      <xdr:row>100</xdr:row>
      <xdr:rowOff>63500</xdr:rowOff>
    </xdr:from>
    <xdr:to>
      <xdr:col>0</xdr:col>
      <xdr:colOff>973364</xdr:colOff>
      <xdr:row>100</xdr:row>
      <xdr:rowOff>863600</xdr:rowOff>
    </xdr:to>
    <xdr:pic>
      <xdr:nvPicPr>
        <xdr:cNvPr id="264" name="Picture 149">
          <a:extLst>
            <a:ext uri="{FF2B5EF4-FFF2-40B4-BE49-F238E27FC236}">
              <a16:creationId xmlns="" xmlns:a16="http://schemas.microsoft.com/office/drawing/2014/main" id="{79013DF9-00FF-4122-BB8F-53E59283F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14" y="36010850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371928</xdr:colOff>
      <xdr:row>101</xdr:row>
      <xdr:rowOff>63500</xdr:rowOff>
    </xdr:from>
    <xdr:to>
      <xdr:col>0</xdr:col>
      <xdr:colOff>1000578</xdr:colOff>
      <xdr:row>101</xdr:row>
      <xdr:rowOff>863600</xdr:rowOff>
    </xdr:to>
    <xdr:pic>
      <xdr:nvPicPr>
        <xdr:cNvPr id="265" name="Picture 150">
          <a:extLst>
            <a:ext uri="{FF2B5EF4-FFF2-40B4-BE49-F238E27FC236}">
              <a16:creationId xmlns="" xmlns:a16="http://schemas.microsoft.com/office/drawing/2014/main" id="{B0DFC1C8-1AB5-4BE2-A748-3421106A4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28" y="36906200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390071</xdr:colOff>
      <xdr:row>104</xdr:row>
      <xdr:rowOff>90714</xdr:rowOff>
    </xdr:from>
    <xdr:to>
      <xdr:col>0</xdr:col>
      <xdr:colOff>1018721</xdr:colOff>
      <xdr:row>104</xdr:row>
      <xdr:rowOff>890814</xdr:rowOff>
    </xdr:to>
    <xdr:pic>
      <xdr:nvPicPr>
        <xdr:cNvPr id="266" name="Picture 151">
          <a:extLst>
            <a:ext uri="{FF2B5EF4-FFF2-40B4-BE49-F238E27FC236}">
              <a16:creationId xmlns="" xmlns:a16="http://schemas.microsoft.com/office/drawing/2014/main" id="{6766C192-7701-4878-AFB4-E47F247EE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071" y="39619464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408215</xdr:colOff>
      <xdr:row>103</xdr:row>
      <xdr:rowOff>81643</xdr:rowOff>
    </xdr:from>
    <xdr:to>
      <xdr:col>0</xdr:col>
      <xdr:colOff>1036865</xdr:colOff>
      <xdr:row>103</xdr:row>
      <xdr:rowOff>881743</xdr:rowOff>
    </xdr:to>
    <xdr:pic>
      <xdr:nvPicPr>
        <xdr:cNvPr id="267" name="Picture 152">
          <a:extLst>
            <a:ext uri="{FF2B5EF4-FFF2-40B4-BE49-F238E27FC236}">
              <a16:creationId xmlns="" xmlns:a16="http://schemas.microsoft.com/office/drawing/2014/main" id="{D857197E-F68E-4563-80CC-10929FE99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5" y="38715043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344715</xdr:colOff>
      <xdr:row>102</xdr:row>
      <xdr:rowOff>54429</xdr:rowOff>
    </xdr:from>
    <xdr:to>
      <xdr:col>0</xdr:col>
      <xdr:colOff>973365</xdr:colOff>
      <xdr:row>102</xdr:row>
      <xdr:rowOff>854529</xdr:rowOff>
    </xdr:to>
    <xdr:pic>
      <xdr:nvPicPr>
        <xdr:cNvPr id="268" name="Picture 153">
          <a:extLst>
            <a:ext uri="{FF2B5EF4-FFF2-40B4-BE49-F238E27FC236}">
              <a16:creationId xmlns="" xmlns:a16="http://schemas.microsoft.com/office/drawing/2014/main" id="{8A6ADB64-A5DF-41DC-8718-DCC49A09B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15" y="37792479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105</xdr:row>
      <xdr:rowOff>54429</xdr:rowOff>
    </xdr:from>
    <xdr:to>
      <xdr:col>0</xdr:col>
      <xdr:colOff>1009650</xdr:colOff>
      <xdr:row>105</xdr:row>
      <xdr:rowOff>854529</xdr:rowOff>
    </xdr:to>
    <xdr:pic>
      <xdr:nvPicPr>
        <xdr:cNvPr id="269" name="Picture 154">
          <a:extLst>
            <a:ext uri="{FF2B5EF4-FFF2-40B4-BE49-F238E27FC236}">
              <a16:creationId xmlns="" xmlns:a16="http://schemas.microsoft.com/office/drawing/2014/main" id="{6789F6B3-58B4-4169-8352-1402DE929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0478529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417286</xdr:colOff>
      <xdr:row>106</xdr:row>
      <xdr:rowOff>72572</xdr:rowOff>
    </xdr:from>
    <xdr:to>
      <xdr:col>0</xdr:col>
      <xdr:colOff>1071336</xdr:colOff>
      <xdr:row>106</xdr:row>
      <xdr:rowOff>872672</xdr:rowOff>
    </xdr:to>
    <xdr:pic>
      <xdr:nvPicPr>
        <xdr:cNvPr id="270" name="Picture 160">
          <a:extLst>
            <a:ext uri="{FF2B5EF4-FFF2-40B4-BE49-F238E27FC236}">
              <a16:creationId xmlns="" xmlns:a16="http://schemas.microsoft.com/office/drawing/2014/main" id="{3BC224B3-EE94-4F96-8EA3-AF6C02F7C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286" y="41392022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444500</xdr:colOff>
      <xdr:row>107</xdr:row>
      <xdr:rowOff>63500</xdr:rowOff>
    </xdr:from>
    <xdr:to>
      <xdr:col>0</xdr:col>
      <xdr:colOff>1098550</xdr:colOff>
      <xdr:row>107</xdr:row>
      <xdr:rowOff>863600</xdr:rowOff>
    </xdr:to>
    <xdr:pic>
      <xdr:nvPicPr>
        <xdr:cNvPr id="64" name="Picture 161">
          <a:extLst>
            <a:ext uri="{FF2B5EF4-FFF2-40B4-BE49-F238E27FC236}">
              <a16:creationId xmlns="" xmlns:a16="http://schemas.microsoft.com/office/drawing/2014/main" id="{34B159ED-D24A-468D-9CFD-AFD0EF819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42278300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408214</xdr:colOff>
      <xdr:row>108</xdr:row>
      <xdr:rowOff>72572</xdr:rowOff>
    </xdr:from>
    <xdr:to>
      <xdr:col>0</xdr:col>
      <xdr:colOff>1062264</xdr:colOff>
      <xdr:row>108</xdr:row>
      <xdr:rowOff>872672</xdr:rowOff>
    </xdr:to>
    <xdr:pic>
      <xdr:nvPicPr>
        <xdr:cNvPr id="69" name="Picture 162">
          <a:extLst>
            <a:ext uri="{FF2B5EF4-FFF2-40B4-BE49-F238E27FC236}">
              <a16:creationId xmlns="" xmlns:a16="http://schemas.microsoft.com/office/drawing/2014/main" id="{5BBFBA72-4BD8-4FF1-8AED-4B1F725A6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4" y="43182722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109</xdr:row>
      <xdr:rowOff>81643</xdr:rowOff>
    </xdr:from>
    <xdr:to>
      <xdr:col>0</xdr:col>
      <xdr:colOff>1035050</xdr:colOff>
      <xdr:row>109</xdr:row>
      <xdr:rowOff>881743</xdr:rowOff>
    </xdr:to>
    <xdr:pic>
      <xdr:nvPicPr>
        <xdr:cNvPr id="70" name="Picture 163">
          <a:extLst>
            <a:ext uri="{FF2B5EF4-FFF2-40B4-BE49-F238E27FC236}">
              <a16:creationId xmlns="" xmlns:a16="http://schemas.microsoft.com/office/drawing/2014/main" id="{01E5F06E-C7C0-4B73-8943-628316CBC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4087143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408214</xdr:colOff>
      <xdr:row>110</xdr:row>
      <xdr:rowOff>63500</xdr:rowOff>
    </xdr:from>
    <xdr:to>
      <xdr:col>0</xdr:col>
      <xdr:colOff>1036864</xdr:colOff>
      <xdr:row>110</xdr:row>
      <xdr:rowOff>863600</xdr:rowOff>
    </xdr:to>
    <xdr:pic>
      <xdr:nvPicPr>
        <xdr:cNvPr id="77" name="Picture 164">
          <a:extLst>
            <a:ext uri="{FF2B5EF4-FFF2-40B4-BE49-F238E27FC236}">
              <a16:creationId xmlns="" xmlns:a16="http://schemas.microsoft.com/office/drawing/2014/main" id="{079E3A03-0801-4A4A-B160-F9D865DF0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4" y="44964350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390071</xdr:colOff>
      <xdr:row>111</xdr:row>
      <xdr:rowOff>72571</xdr:rowOff>
    </xdr:from>
    <xdr:to>
      <xdr:col>0</xdr:col>
      <xdr:colOff>1018721</xdr:colOff>
      <xdr:row>111</xdr:row>
      <xdr:rowOff>872671</xdr:rowOff>
    </xdr:to>
    <xdr:pic>
      <xdr:nvPicPr>
        <xdr:cNvPr id="78" name="Picture 165">
          <a:extLst>
            <a:ext uri="{FF2B5EF4-FFF2-40B4-BE49-F238E27FC236}">
              <a16:creationId xmlns="" xmlns:a16="http://schemas.microsoft.com/office/drawing/2014/main" id="{71B4763D-CAA6-4949-9971-9A79C3312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071" y="45868771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362857</xdr:colOff>
      <xdr:row>112</xdr:row>
      <xdr:rowOff>63500</xdr:rowOff>
    </xdr:from>
    <xdr:to>
      <xdr:col>0</xdr:col>
      <xdr:colOff>991507</xdr:colOff>
      <xdr:row>112</xdr:row>
      <xdr:rowOff>863600</xdr:rowOff>
    </xdr:to>
    <xdr:pic>
      <xdr:nvPicPr>
        <xdr:cNvPr id="79" name="Picture 166">
          <a:extLst>
            <a:ext uri="{FF2B5EF4-FFF2-40B4-BE49-F238E27FC236}">
              <a16:creationId xmlns="" xmlns:a16="http://schemas.microsoft.com/office/drawing/2014/main" id="{0AB5842C-672C-497F-B85E-E60CF9CDC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7" y="46755050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362857</xdr:colOff>
      <xdr:row>113</xdr:row>
      <xdr:rowOff>45357</xdr:rowOff>
    </xdr:from>
    <xdr:to>
      <xdr:col>0</xdr:col>
      <xdr:colOff>991507</xdr:colOff>
      <xdr:row>113</xdr:row>
      <xdr:rowOff>845457</xdr:rowOff>
    </xdr:to>
    <xdr:pic>
      <xdr:nvPicPr>
        <xdr:cNvPr id="80" name="Picture 167">
          <a:extLst>
            <a:ext uri="{FF2B5EF4-FFF2-40B4-BE49-F238E27FC236}">
              <a16:creationId xmlns="" xmlns:a16="http://schemas.microsoft.com/office/drawing/2014/main" id="{05EB3AB0-2D1B-495F-B928-409927A58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7" y="47632257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362857</xdr:colOff>
      <xdr:row>114</xdr:row>
      <xdr:rowOff>63500</xdr:rowOff>
    </xdr:from>
    <xdr:to>
      <xdr:col>0</xdr:col>
      <xdr:colOff>991507</xdr:colOff>
      <xdr:row>114</xdr:row>
      <xdr:rowOff>863600</xdr:rowOff>
    </xdr:to>
    <xdr:pic>
      <xdr:nvPicPr>
        <xdr:cNvPr id="81" name="Picture 168">
          <a:extLst>
            <a:ext uri="{FF2B5EF4-FFF2-40B4-BE49-F238E27FC236}">
              <a16:creationId xmlns="" xmlns:a16="http://schemas.microsoft.com/office/drawing/2014/main" id="{99B567F9-6740-43E9-B134-E57057E88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7" y="48545750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115</xdr:row>
      <xdr:rowOff>63500</xdr:rowOff>
    </xdr:from>
    <xdr:to>
      <xdr:col>0</xdr:col>
      <xdr:colOff>1035050</xdr:colOff>
      <xdr:row>115</xdr:row>
      <xdr:rowOff>863600</xdr:rowOff>
    </xdr:to>
    <xdr:pic>
      <xdr:nvPicPr>
        <xdr:cNvPr id="85" name="Picture 217">
          <a:extLst>
            <a:ext uri="{FF2B5EF4-FFF2-40B4-BE49-F238E27FC236}">
              <a16:creationId xmlns="" xmlns:a16="http://schemas.microsoft.com/office/drawing/2014/main" id="{E9788303-BFFE-4ACA-9935-A7B39E59D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9441100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116</xdr:row>
      <xdr:rowOff>72572</xdr:rowOff>
    </xdr:from>
    <xdr:to>
      <xdr:col>0</xdr:col>
      <xdr:colOff>971550</xdr:colOff>
      <xdr:row>116</xdr:row>
      <xdr:rowOff>872672</xdr:rowOff>
    </xdr:to>
    <xdr:pic>
      <xdr:nvPicPr>
        <xdr:cNvPr id="314" name="Picture 218">
          <a:extLst>
            <a:ext uri="{FF2B5EF4-FFF2-40B4-BE49-F238E27FC236}">
              <a16:creationId xmlns="" xmlns:a16="http://schemas.microsoft.com/office/drawing/2014/main" id="{70E49CD1-A045-4393-95AB-3DCAD6B3C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50345522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371929</xdr:colOff>
      <xdr:row>84</xdr:row>
      <xdr:rowOff>81643</xdr:rowOff>
    </xdr:from>
    <xdr:to>
      <xdr:col>0</xdr:col>
      <xdr:colOff>1025979</xdr:colOff>
      <xdr:row>84</xdr:row>
      <xdr:rowOff>881743</xdr:rowOff>
    </xdr:to>
    <xdr:pic>
      <xdr:nvPicPr>
        <xdr:cNvPr id="315" name="Picture 222">
          <a:extLst>
            <a:ext uri="{FF2B5EF4-FFF2-40B4-BE49-F238E27FC236}">
              <a16:creationId xmlns="" xmlns:a16="http://schemas.microsoft.com/office/drawing/2014/main" id="{1E2A3BC7-094E-4F38-A374-AC73877EA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29" y="21703393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299357</xdr:colOff>
      <xdr:row>85</xdr:row>
      <xdr:rowOff>72571</xdr:rowOff>
    </xdr:from>
    <xdr:to>
      <xdr:col>0</xdr:col>
      <xdr:colOff>953407</xdr:colOff>
      <xdr:row>85</xdr:row>
      <xdr:rowOff>872671</xdr:rowOff>
    </xdr:to>
    <xdr:pic>
      <xdr:nvPicPr>
        <xdr:cNvPr id="316" name="Picture 223">
          <a:extLst>
            <a:ext uri="{FF2B5EF4-FFF2-40B4-BE49-F238E27FC236}">
              <a16:creationId xmlns="" xmlns:a16="http://schemas.microsoft.com/office/drawing/2014/main" id="{106B7D10-6A15-4C82-93E4-18D5A6C0B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2589671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408214</xdr:colOff>
      <xdr:row>117</xdr:row>
      <xdr:rowOff>63500</xdr:rowOff>
    </xdr:from>
    <xdr:to>
      <xdr:col>0</xdr:col>
      <xdr:colOff>1062264</xdr:colOff>
      <xdr:row>117</xdr:row>
      <xdr:rowOff>863600</xdr:rowOff>
    </xdr:to>
    <xdr:pic>
      <xdr:nvPicPr>
        <xdr:cNvPr id="317" name="Picture 224">
          <a:extLst>
            <a:ext uri="{FF2B5EF4-FFF2-40B4-BE49-F238E27FC236}">
              <a16:creationId xmlns="" xmlns:a16="http://schemas.microsoft.com/office/drawing/2014/main" id="{E44FE4F9-F858-4EBF-90BC-F3EA50BD5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4" y="51231800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290286</xdr:colOff>
      <xdr:row>119</xdr:row>
      <xdr:rowOff>45357</xdr:rowOff>
    </xdr:from>
    <xdr:to>
      <xdr:col>0</xdr:col>
      <xdr:colOff>944336</xdr:colOff>
      <xdr:row>119</xdr:row>
      <xdr:rowOff>845457</xdr:rowOff>
    </xdr:to>
    <xdr:pic>
      <xdr:nvPicPr>
        <xdr:cNvPr id="318" name="Picture 225">
          <a:extLst>
            <a:ext uri="{FF2B5EF4-FFF2-40B4-BE49-F238E27FC236}">
              <a16:creationId xmlns="" xmlns:a16="http://schemas.microsoft.com/office/drawing/2014/main" id="{661FDD97-147E-4371-83B3-A93F85ABD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286" y="53004357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335642</xdr:colOff>
      <xdr:row>118</xdr:row>
      <xdr:rowOff>54428</xdr:rowOff>
    </xdr:from>
    <xdr:to>
      <xdr:col>0</xdr:col>
      <xdr:colOff>989692</xdr:colOff>
      <xdr:row>118</xdr:row>
      <xdr:rowOff>854528</xdr:rowOff>
    </xdr:to>
    <xdr:pic>
      <xdr:nvPicPr>
        <xdr:cNvPr id="319" name="Picture 226">
          <a:extLst>
            <a:ext uri="{FF2B5EF4-FFF2-40B4-BE49-F238E27FC236}">
              <a16:creationId xmlns="" xmlns:a16="http://schemas.microsoft.com/office/drawing/2014/main" id="{80D8BD1C-379B-4509-BB2A-9D1EF72BD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642" y="52118078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86</xdr:row>
      <xdr:rowOff>63500</xdr:rowOff>
    </xdr:from>
    <xdr:to>
      <xdr:col>0</xdr:col>
      <xdr:colOff>1035050</xdr:colOff>
      <xdr:row>86</xdr:row>
      <xdr:rowOff>863600</xdr:rowOff>
    </xdr:to>
    <xdr:pic>
      <xdr:nvPicPr>
        <xdr:cNvPr id="97" name="Picture 227">
          <a:extLst>
            <a:ext uri="{FF2B5EF4-FFF2-40B4-BE49-F238E27FC236}">
              <a16:creationId xmlns="" xmlns:a16="http://schemas.microsoft.com/office/drawing/2014/main" id="{F0BBAD1A-C988-4B5A-A226-AACC35E83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3475950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87</xdr:row>
      <xdr:rowOff>54428</xdr:rowOff>
    </xdr:from>
    <xdr:to>
      <xdr:col>0</xdr:col>
      <xdr:colOff>971550</xdr:colOff>
      <xdr:row>87</xdr:row>
      <xdr:rowOff>854528</xdr:rowOff>
    </xdr:to>
    <xdr:pic>
      <xdr:nvPicPr>
        <xdr:cNvPr id="98" name="Picture 228">
          <a:extLst>
            <a:ext uri="{FF2B5EF4-FFF2-40B4-BE49-F238E27FC236}">
              <a16:creationId xmlns="" xmlns:a16="http://schemas.microsoft.com/office/drawing/2014/main" id="{140E4B95-3693-4160-8156-BA5380E4C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4362228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408214</xdr:colOff>
      <xdr:row>120</xdr:row>
      <xdr:rowOff>54429</xdr:rowOff>
    </xdr:from>
    <xdr:to>
      <xdr:col>0</xdr:col>
      <xdr:colOff>1062264</xdr:colOff>
      <xdr:row>120</xdr:row>
      <xdr:rowOff>854529</xdr:rowOff>
    </xdr:to>
    <xdr:pic>
      <xdr:nvPicPr>
        <xdr:cNvPr id="99" name="Picture 231">
          <a:extLst>
            <a:ext uri="{FF2B5EF4-FFF2-40B4-BE49-F238E27FC236}">
              <a16:creationId xmlns="" xmlns:a16="http://schemas.microsoft.com/office/drawing/2014/main" id="{9A891E6A-2E46-4B23-90F9-FA25DA8E3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4" y="53908779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480786</xdr:colOff>
      <xdr:row>121</xdr:row>
      <xdr:rowOff>54429</xdr:rowOff>
    </xdr:from>
    <xdr:to>
      <xdr:col>0</xdr:col>
      <xdr:colOff>1134836</xdr:colOff>
      <xdr:row>121</xdr:row>
      <xdr:rowOff>854529</xdr:rowOff>
    </xdr:to>
    <xdr:pic>
      <xdr:nvPicPr>
        <xdr:cNvPr id="112" name="Picture 232">
          <a:extLst>
            <a:ext uri="{FF2B5EF4-FFF2-40B4-BE49-F238E27FC236}">
              <a16:creationId xmlns="" xmlns:a16="http://schemas.microsoft.com/office/drawing/2014/main" id="{EA477A07-E3EA-4367-BB28-8C9134401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786" y="54804129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326571</xdr:colOff>
      <xdr:row>122</xdr:row>
      <xdr:rowOff>63500</xdr:rowOff>
    </xdr:from>
    <xdr:to>
      <xdr:col>0</xdr:col>
      <xdr:colOff>980621</xdr:colOff>
      <xdr:row>122</xdr:row>
      <xdr:rowOff>863600</xdr:rowOff>
    </xdr:to>
    <xdr:pic>
      <xdr:nvPicPr>
        <xdr:cNvPr id="122" name="Picture 246">
          <a:extLst>
            <a:ext uri="{FF2B5EF4-FFF2-40B4-BE49-F238E27FC236}">
              <a16:creationId xmlns="" xmlns:a16="http://schemas.microsoft.com/office/drawing/2014/main" id="{6B66702C-06E1-47D2-A9FB-C30EEF0C2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55708550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299357</xdr:colOff>
      <xdr:row>123</xdr:row>
      <xdr:rowOff>54428</xdr:rowOff>
    </xdr:from>
    <xdr:to>
      <xdr:col>0</xdr:col>
      <xdr:colOff>953407</xdr:colOff>
      <xdr:row>123</xdr:row>
      <xdr:rowOff>854528</xdr:rowOff>
    </xdr:to>
    <xdr:pic>
      <xdr:nvPicPr>
        <xdr:cNvPr id="127" name="Picture 249">
          <a:extLst>
            <a:ext uri="{FF2B5EF4-FFF2-40B4-BE49-F238E27FC236}">
              <a16:creationId xmlns="" xmlns:a16="http://schemas.microsoft.com/office/drawing/2014/main" id="{639C6E29-A4FE-497A-B519-1FB2E5B71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56594828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365760</xdr:colOff>
      <xdr:row>125</xdr:row>
      <xdr:rowOff>220980</xdr:rowOff>
    </xdr:from>
    <xdr:to>
      <xdr:col>0</xdr:col>
      <xdr:colOff>1699260</xdr:colOff>
      <xdr:row>125</xdr:row>
      <xdr:rowOff>1084579</xdr:rowOff>
    </xdr:to>
    <xdr:pic>
      <xdr:nvPicPr>
        <xdr:cNvPr id="354" name="Image 2349">
          <a:extLst>
            <a:ext uri="{FF2B5EF4-FFF2-40B4-BE49-F238E27FC236}">
              <a16:creationId xmlns="" xmlns:a16="http://schemas.microsoft.com/office/drawing/2014/main" id="{98FB3278-1AD3-4E90-B92D-8897B6E27FBE}"/>
            </a:ext>
          </a:extLst>
        </xdr:cNvPr>
        <xdr:cNvPicPr/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760" y="143000730"/>
          <a:ext cx="1223962" cy="863599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126</xdr:row>
      <xdr:rowOff>160020</xdr:rowOff>
    </xdr:from>
    <xdr:to>
      <xdr:col>0</xdr:col>
      <xdr:colOff>1638300</xdr:colOff>
      <xdr:row>126</xdr:row>
      <xdr:rowOff>1023619</xdr:rowOff>
    </xdr:to>
    <xdr:pic>
      <xdr:nvPicPr>
        <xdr:cNvPr id="355" name="Image 2349">
          <a:extLst>
            <a:ext uri="{FF2B5EF4-FFF2-40B4-BE49-F238E27FC236}">
              <a16:creationId xmlns="" xmlns:a16="http://schemas.microsoft.com/office/drawing/2014/main" id="{86322F4E-D132-40D5-9F6C-23E84FF79F5E}"/>
            </a:ext>
          </a:extLst>
        </xdr:cNvPr>
        <xdr:cNvPicPr/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144273270"/>
          <a:ext cx="1285875" cy="863599"/>
        </a:xfrm>
        <a:prstGeom prst="rect">
          <a:avLst/>
        </a:prstGeom>
      </xdr:spPr>
    </xdr:pic>
    <xdr:clientData/>
  </xdr:twoCellAnchor>
  <xdr:twoCellAnchor>
    <xdr:from>
      <xdr:col>0</xdr:col>
      <xdr:colOff>320040</xdr:colOff>
      <xdr:row>127</xdr:row>
      <xdr:rowOff>259080</xdr:rowOff>
    </xdr:from>
    <xdr:to>
      <xdr:col>0</xdr:col>
      <xdr:colOff>1653540</xdr:colOff>
      <xdr:row>127</xdr:row>
      <xdr:rowOff>1122679</xdr:rowOff>
    </xdr:to>
    <xdr:pic>
      <xdr:nvPicPr>
        <xdr:cNvPr id="356" name="Image 2349">
          <a:extLst>
            <a:ext uri="{FF2B5EF4-FFF2-40B4-BE49-F238E27FC236}">
              <a16:creationId xmlns="" xmlns:a16="http://schemas.microsoft.com/office/drawing/2014/main" id="{C865891E-15FA-45B2-8EA4-9E3512A36ADB}"/>
            </a:ext>
          </a:extLst>
        </xdr:cNvPr>
        <xdr:cNvPicPr/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040" y="145705830"/>
          <a:ext cx="1271587" cy="863599"/>
        </a:xfrm>
        <a:prstGeom prst="rect">
          <a:avLst/>
        </a:prstGeom>
      </xdr:spPr>
    </xdr:pic>
    <xdr:clientData/>
  </xdr:twoCellAnchor>
  <xdr:twoCellAnchor>
    <xdr:from>
      <xdr:col>0</xdr:col>
      <xdr:colOff>358140</xdr:colOff>
      <xdr:row>128</xdr:row>
      <xdr:rowOff>243840</xdr:rowOff>
    </xdr:from>
    <xdr:to>
      <xdr:col>0</xdr:col>
      <xdr:colOff>1590040</xdr:colOff>
      <xdr:row>128</xdr:row>
      <xdr:rowOff>1018540</xdr:rowOff>
    </xdr:to>
    <xdr:pic>
      <xdr:nvPicPr>
        <xdr:cNvPr id="357" name="Image 86">
          <a:extLst>
            <a:ext uri="{FF2B5EF4-FFF2-40B4-BE49-F238E27FC236}">
              <a16:creationId xmlns="" xmlns:a16="http://schemas.microsoft.com/office/drawing/2014/main" id="{95D8EF73-05B0-4AE4-92E6-60BA629CEA97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8140" y="147024090"/>
          <a:ext cx="1231900" cy="774700"/>
        </a:xfrm>
        <a:prstGeom prst="rect">
          <a:avLst/>
        </a:prstGeom>
      </xdr:spPr>
    </xdr:pic>
    <xdr:clientData/>
  </xdr:twoCellAnchor>
  <xdr:twoCellAnchor>
    <xdr:from>
      <xdr:col>0</xdr:col>
      <xdr:colOff>335280</xdr:colOff>
      <xdr:row>129</xdr:row>
      <xdr:rowOff>236220</xdr:rowOff>
    </xdr:from>
    <xdr:to>
      <xdr:col>0</xdr:col>
      <xdr:colOff>1567180</xdr:colOff>
      <xdr:row>129</xdr:row>
      <xdr:rowOff>1010920</xdr:rowOff>
    </xdr:to>
    <xdr:pic>
      <xdr:nvPicPr>
        <xdr:cNvPr id="358" name="Image 86">
          <a:extLst>
            <a:ext uri="{FF2B5EF4-FFF2-40B4-BE49-F238E27FC236}">
              <a16:creationId xmlns="" xmlns:a16="http://schemas.microsoft.com/office/drawing/2014/main" id="{BBB38C54-0003-45D0-B08B-DFE63E5A0126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280" y="148349970"/>
          <a:ext cx="1231900" cy="774700"/>
        </a:xfrm>
        <a:prstGeom prst="rect">
          <a:avLst/>
        </a:prstGeom>
      </xdr:spPr>
    </xdr:pic>
    <xdr:clientData/>
  </xdr:twoCellAnchor>
  <xdr:twoCellAnchor>
    <xdr:from>
      <xdr:col>0</xdr:col>
      <xdr:colOff>327660</xdr:colOff>
      <xdr:row>130</xdr:row>
      <xdr:rowOff>251460</xdr:rowOff>
    </xdr:from>
    <xdr:to>
      <xdr:col>0</xdr:col>
      <xdr:colOff>1559560</xdr:colOff>
      <xdr:row>130</xdr:row>
      <xdr:rowOff>1026160</xdr:rowOff>
    </xdr:to>
    <xdr:pic>
      <xdr:nvPicPr>
        <xdr:cNvPr id="359" name="Image 86">
          <a:extLst>
            <a:ext uri="{FF2B5EF4-FFF2-40B4-BE49-F238E27FC236}">
              <a16:creationId xmlns="" xmlns:a16="http://schemas.microsoft.com/office/drawing/2014/main" id="{673C7EE8-B34B-4EBC-9A8B-569A9EEC9481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660" y="149698710"/>
          <a:ext cx="1231900" cy="774700"/>
        </a:xfrm>
        <a:prstGeom prst="rect">
          <a:avLst/>
        </a:prstGeom>
      </xdr:spPr>
    </xdr:pic>
    <xdr:clientData/>
  </xdr:twoCellAnchor>
  <xdr:twoCellAnchor>
    <xdr:from>
      <xdr:col>0</xdr:col>
      <xdr:colOff>350520</xdr:colOff>
      <xdr:row>131</xdr:row>
      <xdr:rowOff>297180</xdr:rowOff>
    </xdr:from>
    <xdr:to>
      <xdr:col>0</xdr:col>
      <xdr:colOff>1582420</xdr:colOff>
      <xdr:row>131</xdr:row>
      <xdr:rowOff>1071880</xdr:rowOff>
    </xdr:to>
    <xdr:pic>
      <xdr:nvPicPr>
        <xdr:cNvPr id="360" name="Image 86">
          <a:extLst>
            <a:ext uri="{FF2B5EF4-FFF2-40B4-BE49-F238E27FC236}">
              <a16:creationId xmlns="" xmlns:a16="http://schemas.microsoft.com/office/drawing/2014/main" id="{423064C1-21AB-4AAB-8C18-46E762B4B78F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0520" y="151077930"/>
          <a:ext cx="1231900" cy="774700"/>
        </a:xfrm>
        <a:prstGeom prst="rect">
          <a:avLst/>
        </a:prstGeom>
      </xdr:spPr>
    </xdr:pic>
    <xdr:clientData/>
  </xdr:twoCellAnchor>
  <xdr:twoCellAnchor>
    <xdr:from>
      <xdr:col>0</xdr:col>
      <xdr:colOff>281940</xdr:colOff>
      <xdr:row>132</xdr:row>
      <xdr:rowOff>289560</xdr:rowOff>
    </xdr:from>
    <xdr:to>
      <xdr:col>0</xdr:col>
      <xdr:colOff>1513840</xdr:colOff>
      <xdr:row>132</xdr:row>
      <xdr:rowOff>1064260</xdr:rowOff>
    </xdr:to>
    <xdr:pic>
      <xdr:nvPicPr>
        <xdr:cNvPr id="361" name="Image 86">
          <a:extLst>
            <a:ext uri="{FF2B5EF4-FFF2-40B4-BE49-F238E27FC236}">
              <a16:creationId xmlns="" xmlns:a16="http://schemas.microsoft.com/office/drawing/2014/main" id="{08A83394-96B3-4F22-B643-0362960EEC82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40" y="152403810"/>
          <a:ext cx="1231900" cy="77470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133</xdr:row>
      <xdr:rowOff>236220</xdr:rowOff>
    </xdr:from>
    <xdr:to>
      <xdr:col>0</xdr:col>
      <xdr:colOff>1536700</xdr:colOff>
      <xdr:row>133</xdr:row>
      <xdr:rowOff>1010920</xdr:rowOff>
    </xdr:to>
    <xdr:pic>
      <xdr:nvPicPr>
        <xdr:cNvPr id="362" name="Image 86">
          <a:extLst>
            <a:ext uri="{FF2B5EF4-FFF2-40B4-BE49-F238E27FC236}">
              <a16:creationId xmlns="" xmlns:a16="http://schemas.microsoft.com/office/drawing/2014/main" id="{F51A751C-609C-4CF9-A76F-272EE730B801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153683970"/>
          <a:ext cx="1231900" cy="774700"/>
        </a:xfrm>
        <a:prstGeom prst="rect">
          <a:avLst/>
        </a:prstGeom>
      </xdr:spPr>
    </xdr:pic>
    <xdr:clientData/>
  </xdr:twoCellAnchor>
  <xdr:twoCellAnchor>
    <xdr:from>
      <xdr:col>0</xdr:col>
      <xdr:colOff>312420</xdr:colOff>
      <xdr:row>134</xdr:row>
      <xdr:rowOff>251460</xdr:rowOff>
    </xdr:from>
    <xdr:to>
      <xdr:col>0</xdr:col>
      <xdr:colOff>1544320</xdr:colOff>
      <xdr:row>134</xdr:row>
      <xdr:rowOff>1026160</xdr:rowOff>
    </xdr:to>
    <xdr:pic>
      <xdr:nvPicPr>
        <xdr:cNvPr id="363" name="Image 86">
          <a:extLst>
            <a:ext uri="{FF2B5EF4-FFF2-40B4-BE49-F238E27FC236}">
              <a16:creationId xmlns="" xmlns:a16="http://schemas.microsoft.com/office/drawing/2014/main" id="{01EC479A-6B9C-419A-A25F-F4F7334A532D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" y="155032710"/>
          <a:ext cx="1231900" cy="774700"/>
        </a:xfrm>
        <a:prstGeom prst="rect">
          <a:avLst/>
        </a:prstGeom>
      </xdr:spPr>
    </xdr:pic>
    <xdr:clientData/>
  </xdr:twoCellAnchor>
  <xdr:twoCellAnchor>
    <xdr:from>
      <xdr:col>0</xdr:col>
      <xdr:colOff>297180</xdr:colOff>
      <xdr:row>135</xdr:row>
      <xdr:rowOff>213360</xdr:rowOff>
    </xdr:from>
    <xdr:to>
      <xdr:col>0</xdr:col>
      <xdr:colOff>1630680</xdr:colOff>
      <xdr:row>135</xdr:row>
      <xdr:rowOff>1115060</xdr:rowOff>
    </xdr:to>
    <xdr:pic>
      <xdr:nvPicPr>
        <xdr:cNvPr id="364" name="Image 93">
          <a:extLst>
            <a:ext uri="{FF2B5EF4-FFF2-40B4-BE49-F238E27FC236}">
              <a16:creationId xmlns="" xmlns:a16="http://schemas.microsoft.com/office/drawing/2014/main" id="{51FBC799-D81E-4060-8F6D-386365652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156328110"/>
          <a:ext cx="1295400" cy="901700"/>
        </a:xfrm>
        <a:prstGeom prst="rect">
          <a:avLst/>
        </a:prstGeom>
      </xdr:spPr>
    </xdr:pic>
    <xdr:clientData/>
  </xdr:twoCellAnchor>
  <xdr:twoCellAnchor>
    <xdr:from>
      <xdr:col>0</xdr:col>
      <xdr:colOff>274320</xdr:colOff>
      <xdr:row>136</xdr:row>
      <xdr:rowOff>228600</xdr:rowOff>
    </xdr:from>
    <xdr:to>
      <xdr:col>0</xdr:col>
      <xdr:colOff>1607820</xdr:colOff>
      <xdr:row>136</xdr:row>
      <xdr:rowOff>1130300</xdr:rowOff>
    </xdr:to>
    <xdr:pic>
      <xdr:nvPicPr>
        <xdr:cNvPr id="365" name="Image 93">
          <a:extLst>
            <a:ext uri="{FF2B5EF4-FFF2-40B4-BE49-F238E27FC236}">
              <a16:creationId xmlns="" xmlns:a16="http://schemas.microsoft.com/office/drawing/2014/main" id="{224BACE7-42ED-424B-9A1E-92DE945A88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320" y="157676850"/>
          <a:ext cx="1314450" cy="901700"/>
        </a:xfrm>
        <a:prstGeom prst="rect">
          <a:avLst/>
        </a:prstGeom>
      </xdr:spPr>
    </xdr:pic>
    <xdr:clientData/>
  </xdr:twoCellAnchor>
  <xdr:twoCellAnchor>
    <xdr:from>
      <xdr:col>0</xdr:col>
      <xdr:colOff>220980</xdr:colOff>
      <xdr:row>137</xdr:row>
      <xdr:rowOff>236220</xdr:rowOff>
    </xdr:from>
    <xdr:to>
      <xdr:col>0</xdr:col>
      <xdr:colOff>1554480</xdr:colOff>
      <xdr:row>137</xdr:row>
      <xdr:rowOff>1137920</xdr:rowOff>
    </xdr:to>
    <xdr:pic>
      <xdr:nvPicPr>
        <xdr:cNvPr id="366" name="Image 93">
          <a:extLst>
            <a:ext uri="{FF2B5EF4-FFF2-40B4-BE49-F238E27FC236}">
              <a16:creationId xmlns="" xmlns:a16="http://schemas.microsoft.com/office/drawing/2014/main" id="{757C465F-DD8A-4436-8511-5B875DCB88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" y="159017970"/>
          <a:ext cx="1333500" cy="901700"/>
        </a:xfrm>
        <a:prstGeom prst="rect">
          <a:avLst/>
        </a:prstGeom>
      </xdr:spPr>
    </xdr:pic>
    <xdr:clientData/>
  </xdr:twoCellAnchor>
  <xdr:twoCellAnchor>
    <xdr:from>
      <xdr:col>0</xdr:col>
      <xdr:colOff>236220</xdr:colOff>
      <xdr:row>138</xdr:row>
      <xdr:rowOff>167640</xdr:rowOff>
    </xdr:from>
    <xdr:to>
      <xdr:col>0</xdr:col>
      <xdr:colOff>1569720</xdr:colOff>
      <xdr:row>138</xdr:row>
      <xdr:rowOff>1069340</xdr:rowOff>
    </xdr:to>
    <xdr:pic>
      <xdr:nvPicPr>
        <xdr:cNvPr id="367" name="Image 93">
          <a:extLst>
            <a:ext uri="{FF2B5EF4-FFF2-40B4-BE49-F238E27FC236}">
              <a16:creationId xmlns="" xmlns:a16="http://schemas.microsoft.com/office/drawing/2014/main" id="{08DC578E-8511-45A3-B7A3-1A20FCBD6B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220" y="160282890"/>
          <a:ext cx="1333500" cy="901700"/>
        </a:xfrm>
        <a:prstGeom prst="rect">
          <a:avLst/>
        </a:prstGeom>
      </xdr:spPr>
    </xdr:pic>
    <xdr:clientData/>
  </xdr:twoCellAnchor>
  <xdr:twoCellAnchor>
    <xdr:from>
      <xdr:col>0</xdr:col>
      <xdr:colOff>312420</xdr:colOff>
      <xdr:row>139</xdr:row>
      <xdr:rowOff>213360</xdr:rowOff>
    </xdr:from>
    <xdr:to>
      <xdr:col>0</xdr:col>
      <xdr:colOff>1550670</xdr:colOff>
      <xdr:row>139</xdr:row>
      <xdr:rowOff>1121410</xdr:rowOff>
    </xdr:to>
    <xdr:pic>
      <xdr:nvPicPr>
        <xdr:cNvPr id="368" name="Image 2475">
          <a:extLst>
            <a:ext uri="{FF2B5EF4-FFF2-40B4-BE49-F238E27FC236}">
              <a16:creationId xmlns="" xmlns:a16="http://schemas.microsoft.com/office/drawing/2014/main" id="{474ECBCA-0765-4960-9575-EF8C8710F1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" y="161662110"/>
          <a:ext cx="1238250" cy="908050"/>
        </a:xfrm>
        <a:prstGeom prst="rect">
          <a:avLst/>
        </a:prstGeom>
      </xdr:spPr>
    </xdr:pic>
    <xdr:clientData/>
  </xdr:twoCellAnchor>
  <xdr:twoCellAnchor>
    <xdr:from>
      <xdr:col>0</xdr:col>
      <xdr:colOff>365760</xdr:colOff>
      <xdr:row>140</xdr:row>
      <xdr:rowOff>243840</xdr:rowOff>
    </xdr:from>
    <xdr:to>
      <xdr:col>0</xdr:col>
      <xdr:colOff>1604010</xdr:colOff>
      <xdr:row>140</xdr:row>
      <xdr:rowOff>1151890</xdr:rowOff>
    </xdr:to>
    <xdr:pic>
      <xdr:nvPicPr>
        <xdr:cNvPr id="369" name="Image 2475">
          <a:extLst>
            <a:ext uri="{FF2B5EF4-FFF2-40B4-BE49-F238E27FC236}">
              <a16:creationId xmlns="" xmlns:a16="http://schemas.microsoft.com/office/drawing/2014/main" id="{EE475993-1941-45E0-8C39-07463EA506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760" y="163026090"/>
          <a:ext cx="1223962" cy="908050"/>
        </a:xfrm>
        <a:prstGeom prst="rect">
          <a:avLst/>
        </a:prstGeom>
      </xdr:spPr>
    </xdr:pic>
    <xdr:clientData/>
  </xdr:twoCellAnchor>
  <xdr:twoCellAnchor>
    <xdr:from>
      <xdr:col>0</xdr:col>
      <xdr:colOff>373380</xdr:colOff>
      <xdr:row>141</xdr:row>
      <xdr:rowOff>236220</xdr:rowOff>
    </xdr:from>
    <xdr:to>
      <xdr:col>0</xdr:col>
      <xdr:colOff>1611630</xdr:colOff>
      <xdr:row>141</xdr:row>
      <xdr:rowOff>1144270</xdr:rowOff>
    </xdr:to>
    <xdr:pic>
      <xdr:nvPicPr>
        <xdr:cNvPr id="370" name="Image 2475">
          <a:extLst>
            <a:ext uri="{FF2B5EF4-FFF2-40B4-BE49-F238E27FC236}">
              <a16:creationId xmlns="" xmlns:a16="http://schemas.microsoft.com/office/drawing/2014/main" id="{F666C03C-BAF4-4559-948B-839401480B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3380" y="164351970"/>
          <a:ext cx="1219200" cy="90805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142</xdr:row>
      <xdr:rowOff>236220</xdr:rowOff>
    </xdr:from>
    <xdr:to>
      <xdr:col>0</xdr:col>
      <xdr:colOff>1581150</xdr:colOff>
      <xdr:row>142</xdr:row>
      <xdr:rowOff>1144270</xdr:rowOff>
    </xdr:to>
    <xdr:pic>
      <xdr:nvPicPr>
        <xdr:cNvPr id="371" name="Image 2475">
          <a:extLst>
            <a:ext uri="{FF2B5EF4-FFF2-40B4-BE49-F238E27FC236}">
              <a16:creationId xmlns="" xmlns:a16="http://schemas.microsoft.com/office/drawing/2014/main" id="{2356A2B0-EC01-44B8-8BC7-1584046C49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165685470"/>
          <a:ext cx="1238250" cy="908050"/>
        </a:xfrm>
        <a:prstGeom prst="rect">
          <a:avLst/>
        </a:prstGeom>
      </xdr:spPr>
    </xdr:pic>
    <xdr:clientData/>
  </xdr:twoCellAnchor>
  <xdr:twoCellAnchor>
    <xdr:from>
      <xdr:col>0</xdr:col>
      <xdr:colOff>350520</xdr:colOff>
      <xdr:row>143</xdr:row>
      <xdr:rowOff>213360</xdr:rowOff>
    </xdr:from>
    <xdr:to>
      <xdr:col>0</xdr:col>
      <xdr:colOff>1588770</xdr:colOff>
      <xdr:row>143</xdr:row>
      <xdr:rowOff>1121410</xdr:rowOff>
    </xdr:to>
    <xdr:pic>
      <xdr:nvPicPr>
        <xdr:cNvPr id="372" name="Image 2475">
          <a:extLst>
            <a:ext uri="{FF2B5EF4-FFF2-40B4-BE49-F238E27FC236}">
              <a16:creationId xmlns="" xmlns:a16="http://schemas.microsoft.com/office/drawing/2014/main" id="{707CB5A9-B564-4058-A03A-A4B24EE38E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0520" y="166996110"/>
          <a:ext cx="1238250" cy="9080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144</xdr:row>
      <xdr:rowOff>167640</xdr:rowOff>
    </xdr:from>
    <xdr:to>
      <xdr:col>0</xdr:col>
      <xdr:colOff>1619250</xdr:colOff>
      <xdr:row>144</xdr:row>
      <xdr:rowOff>1075690</xdr:rowOff>
    </xdr:to>
    <xdr:pic>
      <xdr:nvPicPr>
        <xdr:cNvPr id="373" name="Image 2475">
          <a:extLst>
            <a:ext uri="{FF2B5EF4-FFF2-40B4-BE49-F238E27FC236}">
              <a16:creationId xmlns="" xmlns:a16="http://schemas.microsoft.com/office/drawing/2014/main" id="{0E9354C0-BD46-4835-A5CE-222A98D7E5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168283890"/>
          <a:ext cx="1209675" cy="90805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145</xdr:row>
      <xdr:rowOff>236220</xdr:rowOff>
    </xdr:from>
    <xdr:to>
      <xdr:col>0</xdr:col>
      <xdr:colOff>1581150</xdr:colOff>
      <xdr:row>145</xdr:row>
      <xdr:rowOff>1144270</xdr:rowOff>
    </xdr:to>
    <xdr:pic>
      <xdr:nvPicPr>
        <xdr:cNvPr id="374" name="Image 2475">
          <a:extLst>
            <a:ext uri="{FF2B5EF4-FFF2-40B4-BE49-F238E27FC236}">
              <a16:creationId xmlns="" xmlns:a16="http://schemas.microsoft.com/office/drawing/2014/main" id="{8EB5957C-7735-459C-A2FE-8D51AE9F82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169685970"/>
          <a:ext cx="1238250" cy="90805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146</xdr:row>
      <xdr:rowOff>251460</xdr:rowOff>
    </xdr:from>
    <xdr:to>
      <xdr:col>0</xdr:col>
      <xdr:colOff>1581150</xdr:colOff>
      <xdr:row>146</xdr:row>
      <xdr:rowOff>1159510</xdr:rowOff>
    </xdr:to>
    <xdr:pic>
      <xdr:nvPicPr>
        <xdr:cNvPr id="375" name="Image 2475">
          <a:extLst>
            <a:ext uri="{FF2B5EF4-FFF2-40B4-BE49-F238E27FC236}">
              <a16:creationId xmlns="" xmlns:a16="http://schemas.microsoft.com/office/drawing/2014/main" id="{62C901E2-CC68-4819-981B-4D7B9F0CA9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171034710"/>
          <a:ext cx="1238250" cy="908050"/>
        </a:xfrm>
        <a:prstGeom prst="rect">
          <a:avLst/>
        </a:prstGeom>
      </xdr:spPr>
    </xdr:pic>
    <xdr:clientData/>
  </xdr:twoCellAnchor>
  <xdr:twoCellAnchor>
    <xdr:from>
      <xdr:col>0</xdr:col>
      <xdr:colOff>388620</xdr:colOff>
      <xdr:row>147</xdr:row>
      <xdr:rowOff>243840</xdr:rowOff>
    </xdr:from>
    <xdr:to>
      <xdr:col>0</xdr:col>
      <xdr:colOff>1626870</xdr:colOff>
      <xdr:row>147</xdr:row>
      <xdr:rowOff>1151890</xdr:rowOff>
    </xdr:to>
    <xdr:pic>
      <xdr:nvPicPr>
        <xdr:cNvPr id="376" name="Image 2475">
          <a:extLst>
            <a:ext uri="{FF2B5EF4-FFF2-40B4-BE49-F238E27FC236}">
              <a16:creationId xmlns="" xmlns:a16="http://schemas.microsoft.com/office/drawing/2014/main" id="{8B461073-D9A0-4551-9B19-13337BCDF0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620" y="172360590"/>
          <a:ext cx="1200150" cy="908050"/>
        </a:xfrm>
        <a:prstGeom prst="rect">
          <a:avLst/>
        </a:prstGeom>
      </xdr:spPr>
    </xdr:pic>
    <xdr:clientData/>
  </xdr:twoCellAnchor>
  <xdr:twoCellAnchor>
    <xdr:from>
      <xdr:col>0</xdr:col>
      <xdr:colOff>449580</xdr:colOff>
      <xdr:row>148</xdr:row>
      <xdr:rowOff>205740</xdr:rowOff>
    </xdr:from>
    <xdr:to>
      <xdr:col>0</xdr:col>
      <xdr:colOff>1687830</xdr:colOff>
      <xdr:row>148</xdr:row>
      <xdr:rowOff>1113790</xdr:rowOff>
    </xdr:to>
    <xdr:pic>
      <xdr:nvPicPr>
        <xdr:cNvPr id="377" name="Image 2475">
          <a:extLst>
            <a:ext uri="{FF2B5EF4-FFF2-40B4-BE49-F238E27FC236}">
              <a16:creationId xmlns="" xmlns:a16="http://schemas.microsoft.com/office/drawing/2014/main" id="{A7C6F1C2-4026-4493-BEA7-5B2C9EC61A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580" y="173655990"/>
          <a:ext cx="1143000" cy="908050"/>
        </a:xfrm>
        <a:prstGeom prst="rect">
          <a:avLst/>
        </a:prstGeom>
      </xdr:spPr>
    </xdr:pic>
    <xdr:clientData/>
  </xdr:twoCellAnchor>
  <xdr:twoCellAnchor>
    <xdr:from>
      <xdr:col>0</xdr:col>
      <xdr:colOff>358140</xdr:colOff>
      <xdr:row>149</xdr:row>
      <xdr:rowOff>243840</xdr:rowOff>
    </xdr:from>
    <xdr:to>
      <xdr:col>0</xdr:col>
      <xdr:colOff>1640840</xdr:colOff>
      <xdr:row>149</xdr:row>
      <xdr:rowOff>1088390</xdr:rowOff>
    </xdr:to>
    <xdr:pic>
      <xdr:nvPicPr>
        <xdr:cNvPr id="378" name="Image 2558">
          <a:extLst>
            <a:ext uri="{FF2B5EF4-FFF2-40B4-BE49-F238E27FC236}">
              <a16:creationId xmlns="" xmlns:a16="http://schemas.microsoft.com/office/drawing/2014/main" id="{ECDE4769-608D-4494-9D76-6A2979D6F4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8140" y="175027590"/>
          <a:ext cx="1230312" cy="84455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150</xdr:row>
      <xdr:rowOff>243840</xdr:rowOff>
    </xdr:from>
    <xdr:to>
      <xdr:col>0</xdr:col>
      <xdr:colOff>1587500</xdr:colOff>
      <xdr:row>150</xdr:row>
      <xdr:rowOff>1088390</xdr:rowOff>
    </xdr:to>
    <xdr:pic>
      <xdr:nvPicPr>
        <xdr:cNvPr id="379" name="Image 2558">
          <a:extLst>
            <a:ext uri="{FF2B5EF4-FFF2-40B4-BE49-F238E27FC236}">
              <a16:creationId xmlns="" xmlns:a16="http://schemas.microsoft.com/office/drawing/2014/main" id="{8AAA13ED-72C9-42C0-896B-2C6766387C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176361090"/>
          <a:ext cx="1282700" cy="844550"/>
        </a:xfrm>
        <a:prstGeom prst="rect">
          <a:avLst/>
        </a:prstGeom>
      </xdr:spPr>
    </xdr:pic>
    <xdr:clientData/>
  </xdr:twoCellAnchor>
  <xdr:twoCellAnchor>
    <xdr:from>
      <xdr:col>0</xdr:col>
      <xdr:colOff>312420</xdr:colOff>
      <xdr:row>151</xdr:row>
      <xdr:rowOff>198120</xdr:rowOff>
    </xdr:from>
    <xdr:to>
      <xdr:col>0</xdr:col>
      <xdr:colOff>1595120</xdr:colOff>
      <xdr:row>151</xdr:row>
      <xdr:rowOff>1042670</xdr:rowOff>
    </xdr:to>
    <xdr:pic>
      <xdr:nvPicPr>
        <xdr:cNvPr id="380" name="Image 2558">
          <a:extLst>
            <a:ext uri="{FF2B5EF4-FFF2-40B4-BE49-F238E27FC236}">
              <a16:creationId xmlns="" xmlns:a16="http://schemas.microsoft.com/office/drawing/2014/main" id="{411C7F06-C40C-4CA2-8ED6-D12B60BCF9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" y="177648870"/>
          <a:ext cx="1277937" cy="844550"/>
        </a:xfrm>
        <a:prstGeom prst="rect">
          <a:avLst/>
        </a:prstGeom>
      </xdr:spPr>
    </xdr:pic>
    <xdr:clientData/>
  </xdr:twoCellAnchor>
  <xdr:twoCellAnchor>
    <xdr:from>
      <xdr:col>0</xdr:col>
      <xdr:colOff>335280</xdr:colOff>
      <xdr:row>152</xdr:row>
      <xdr:rowOff>236220</xdr:rowOff>
    </xdr:from>
    <xdr:to>
      <xdr:col>0</xdr:col>
      <xdr:colOff>1617980</xdr:colOff>
      <xdr:row>152</xdr:row>
      <xdr:rowOff>1080770</xdr:rowOff>
    </xdr:to>
    <xdr:pic>
      <xdr:nvPicPr>
        <xdr:cNvPr id="381" name="Image 2558">
          <a:extLst>
            <a:ext uri="{FF2B5EF4-FFF2-40B4-BE49-F238E27FC236}">
              <a16:creationId xmlns="" xmlns:a16="http://schemas.microsoft.com/office/drawing/2014/main" id="{E492CD66-DA1F-4119-864B-ACC1852D77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280" y="179020470"/>
          <a:ext cx="1254125" cy="844550"/>
        </a:xfrm>
        <a:prstGeom prst="rect">
          <a:avLst/>
        </a:prstGeom>
      </xdr:spPr>
    </xdr:pic>
    <xdr:clientData/>
  </xdr:twoCellAnchor>
  <xdr:twoCellAnchor>
    <xdr:from>
      <xdr:col>0</xdr:col>
      <xdr:colOff>320040</xdr:colOff>
      <xdr:row>153</xdr:row>
      <xdr:rowOff>198120</xdr:rowOff>
    </xdr:from>
    <xdr:to>
      <xdr:col>0</xdr:col>
      <xdr:colOff>1602740</xdr:colOff>
      <xdr:row>153</xdr:row>
      <xdr:rowOff>1042670</xdr:rowOff>
    </xdr:to>
    <xdr:pic>
      <xdr:nvPicPr>
        <xdr:cNvPr id="382" name="Image 2558">
          <a:extLst>
            <a:ext uri="{FF2B5EF4-FFF2-40B4-BE49-F238E27FC236}">
              <a16:creationId xmlns="" xmlns:a16="http://schemas.microsoft.com/office/drawing/2014/main" id="{61A1BB40-29EA-49B2-88BB-AB22248629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040" y="180315870"/>
          <a:ext cx="1268412" cy="844550"/>
        </a:xfrm>
        <a:prstGeom prst="rect">
          <a:avLst/>
        </a:prstGeom>
      </xdr:spPr>
    </xdr:pic>
    <xdr:clientData/>
  </xdr:twoCellAnchor>
  <xdr:twoCellAnchor>
    <xdr:from>
      <xdr:col>0</xdr:col>
      <xdr:colOff>426720</xdr:colOff>
      <xdr:row>154</xdr:row>
      <xdr:rowOff>205740</xdr:rowOff>
    </xdr:from>
    <xdr:to>
      <xdr:col>0</xdr:col>
      <xdr:colOff>1709420</xdr:colOff>
      <xdr:row>154</xdr:row>
      <xdr:rowOff>1050290</xdr:rowOff>
    </xdr:to>
    <xdr:pic>
      <xdr:nvPicPr>
        <xdr:cNvPr id="383" name="Image 2558">
          <a:extLst>
            <a:ext uri="{FF2B5EF4-FFF2-40B4-BE49-F238E27FC236}">
              <a16:creationId xmlns="" xmlns:a16="http://schemas.microsoft.com/office/drawing/2014/main" id="{20363AD4-C8BB-4C82-A1DB-0254B41C56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720" y="181656990"/>
          <a:ext cx="1163637" cy="844550"/>
        </a:xfrm>
        <a:prstGeom prst="rect">
          <a:avLst/>
        </a:prstGeom>
      </xdr:spPr>
    </xdr:pic>
    <xdr:clientData/>
  </xdr:twoCellAnchor>
  <xdr:twoCellAnchor>
    <xdr:from>
      <xdr:col>0</xdr:col>
      <xdr:colOff>373380</xdr:colOff>
      <xdr:row>155</xdr:row>
      <xdr:rowOff>259080</xdr:rowOff>
    </xdr:from>
    <xdr:to>
      <xdr:col>0</xdr:col>
      <xdr:colOff>1656080</xdr:colOff>
      <xdr:row>155</xdr:row>
      <xdr:rowOff>1103630</xdr:rowOff>
    </xdr:to>
    <xdr:pic>
      <xdr:nvPicPr>
        <xdr:cNvPr id="384" name="Image 2558">
          <a:extLst>
            <a:ext uri="{FF2B5EF4-FFF2-40B4-BE49-F238E27FC236}">
              <a16:creationId xmlns="" xmlns:a16="http://schemas.microsoft.com/office/drawing/2014/main" id="{D3B9C5DE-8F65-45AF-852D-881A9E8F79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3380" y="183043830"/>
          <a:ext cx="1216025" cy="844550"/>
        </a:xfrm>
        <a:prstGeom prst="rect">
          <a:avLst/>
        </a:prstGeom>
      </xdr:spPr>
    </xdr:pic>
    <xdr:clientData/>
  </xdr:twoCellAnchor>
  <xdr:twoCellAnchor>
    <xdr:from>
      <xdr:col>0</xdr:col>
      <xdr:colOff>335280</xdr:colOff>
      <xdr:row>156</xdr:row>
      <xdr:rowOff>228600</xdr:rowOff>
    </xdr:from>
    <xdr:to>
      <xdr:col>0</xdr:col>
      <xdr:colOff>1617980</xdr:colOff>
      <xdr:row>156</xdr:row>
      <xdr:rowOff>1073150</xdr:rowOff>
    </xdr:to>
    <xdr:pic>
      <xdr:nvPicPr>
        <xdr:cNvPr id="385" name="Image 2558">
          <a:extLst>
            <a:ext uri="{FF2B5EF4-FFF2-40B4-BE49-F238E27FC236}">
              <a16:creationId xmlns="" xmlns:a16="http://schemas.microsoft.com/office/drawing/2014/main" id="{D904CF05-6E46-490F-AE5A-F7E1146DBE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280" y="184346850"/>
          <a:ext cx="1254125" cy="844550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157</xdr:row>
      <xdr:rowOff>259080</xdr:rowOff>
    </xdr:from>
    <xdr:to>
      <xdr:col>0</xdr:col>
      <xdr:colOff>1403350</xdr:colOff>
      <xdr:row>157</xdr:row>
      <xdr:rowOff>1211580</xdr:rowOff>
    </xdr:to>
    <xdr:pic>
      <xdr:nvPicPr>
        <xdr:cNvPr id="386" name="Image 137">
          <a:extLst>
            <a:ext uri="{FF2B5EF4-FFF2-40B4-BE49-F238E27FC236}">
              <a16:creationId xmlns="" xmlns:a16="http://schemas.microsoft.com/office/drawing/2014/main" id="{53548CCB-CF36-49A8-A847-DD19D7B8EC73}"/>
            </a:ext>
          </a:extLst>
        </xdr:cNvPr>
        <xdr:cNvPicPr/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0" y="185710830"/>
          <a:ext cx="946150" cy="952500"/>
        </a:xfrm>
        <a:prstGeom prst="rect">
          <a:avLst/>
        </a:prstGeom>
      </xdr:spPr>
    </xdr:pic>
    <xdr:clientData/>
  </xdr:twoCellAnchor>
  <xdr:twoCellAnchor>
    <xdr:from>
      <xdr:col>0</xdr:col>
      <xdr:colOff>480060</xdr:colOff>
      <xdr:row>158</xdr:row>
      <xdr:rowOff>266700</xdr:rowOff>
    </xdr:from>
    <xdr:to>
      <xdr:col>0</xdr:col>
      <xdr:colOff>1381760</xdr:colOff>
      <xdr:row>158</xdr:row>
      <xdr:rowOff>1098550</xdr:rowOff>
    </xdr:to>
    <xdr:pic>
      <xdr:nvPicPr>
        <xdr:cNvPr id="387" name="Image 54">
          <a:extLst>
            <a:ext uri="{FF2B5EF4-FFF2-40B4-BE49-F238E27FC236}">
              <a16:creationId xmlns="" xmlns:a16="http://schemas.microsoft.com/office/drawing/2014/main" id="{7AB7ED45-F2C3-42BE-AE96-9877AA4428E0}"/>
            </a:ext>
          </a:extLst>
        </xdr:cNvPr>
        <xdr:cNvPicPr/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060" y="187051950"/>
          <a:ext cx="901700" cy="831850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159</xdr:row>
      <xdr:rowOff>220980</xdr:rowOff>
    </xdr:from>
    <xdr:to>
      <xdr:col>0</xdr:col>
      <xdr:colOff>1270000</xdr:colOff>
      <xdr:row>159</xdr:row>
      <xdr:rowOff>1078230</xdr:rowOff>
    </xdr:to>
    <xdr:pic>
      <xdr:nvPicPr>
        <xdr:cNvPr id="388" name="Image 2568">
          <a:extLst>
            <a:ext uri="{FF2B5EF4-FFF2-40B4-BE49-F238E27FC236}">
              <a16:creationId xmlns="" xmlns:a16="http://schemas.microsoft.com/office/drawing/2014/main" id="{250FE244-E5B5-45C9-BD5F-556341B8F619}"/>
            </a:ext>
          </a:extLst>
        </xdr:cNvPr>
        <xdr:cNvPicPr/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" y="188339730"/>
          <a:ext cx="698500" cy="857250"/>
        </a:xfrm>
        <a:prstGeom prst="rect">
          <a:avLst/>
        </a:prstGeom>
      </xdr:spPr>
    </xdr:pic>
    <xdr:clientData/>
  </xdr:twoCellAnchor>
  <xdr:twoCellAnchor>
    <xdr:from>
      <xdr:col>0</xdr:col>
      <xdr:colOff>617220</xdr:colOff>
      <xdr:row>160</xdr:row>
      <xdr:rowOff>289560</xdr:rowOff>
    </xdr:from>
    <xdr:to>
      <xdr:col>0</xdr:col>
      <xdr:colOff>1315720</xdr:colOff>
      <xdr:row>160</xdr:row>
      <xdr:rowOff>1146810</xdr:rowOff>
    </xdr:to>
    <xdr:pic>
      <xdr:nvPicPr>
        <xdr:cNvPr id="389" name="Image 2568">
          <a:extLst>
            <a:ext uri="{FF2B5EF4-FFF2-40B4-BE49-F238E27FC236}">
              <a16:creationId xmlns="" xmlns:a16="http://schemas.microsoft.com/office/drawing/2014/main" id="{2A4C3F70-CFCD-403D-987D-FB9272A13C12}"/>
            </a:ext>
          </a:extLst>
        </xdr:cNvPr>
        <xdr:cNvPicPr/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220" y="189741810"/>
          <a:ext cx="698500" cy="857250"/>
        </a:xfrm>
        <a:prstGeom prst="rect">
          <a:avLst/>
        </a:prstGeom>
      </xdr:spPr>
    </xdr:pic>
    <xdr:clientData/>
  </xdr:twoCellAnchor>
  <xdr:twoCellAnchor>
    <xdr:from>
      <xdr:col>0</xdr:col>
      <xdr:colOff>601980</xdr:colOff>
      <xdr:row>161</xdr:row>
      <xdr:rowOff>198120</xdr:rowOff>
    </xdr:from>
    <xdr:to>
      <xdr:col>0</xdr:col>
      <xdr:colOff>1357630</xdr:colOff>
      <xdr:row>161</xdr:row>
      <xdr:rowOff>1099820</xdr:rowOff>
    </xdr:to>
    <xdr:pic>
      <xdr:nvPicPr>
        <xdr:cNvPr id="390" name="Image 2563">
          <a:extLst>
            <a:ext uri="{FF2B5EF4-FFF2-40B4-BE49-F238E27FC236}">
              <a16:creationId xmlns="" xmlns:a16="http://schemas.microsoft.com/office/drawing/2014/main" id="{4666B885-3DC9-4E41-A834-90BDBE6FF8E2}"/>
            </a:ext>
          </a:extLst>
        </xdr:cNvPr>
        <xdr:cNvPicPr/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" y="190983870"/>
          <a:ext cx="755650" cy="901700"/>
        </a:xfrm>
        <a:prstGeom prst="rect">
          <a:avLst/>
        </a:prstGeom>
      </xdr:spPr>
    </xdr:pic>
    <xdr:clientData/>
  </xdr:twoCellAnchor>
  <xdr:twoCellAnchor>
    <xdr:from>
      <xdr:col>0</xdr:col>
      <xdr:colOff>617220</xdr:colOff>
      <xdr:row>162</xdr:row>
      <xdr:rowOff>243840</xdr:rowOff>
    </xdr:from>
    <xdr:to>
      <xdr:col>0</xdr:col>
      <xdr:colOff>1372870</xdr:colOff>
      <xdr:row>162</xdr:row>
      <xdr:rowOff>1145540</xdr:rowOff>
    </xdr:to>
    <xdr:pic>
      <xdr:nvPicPr>
        <xdr:cNvPr id="391" name="Image 2563">
          <a:extLst>
            <a:ext uri="{FF2B5EF4-FFF2-40B4-BE49-F238E27FC236}">
              <a16:creationId xmlns="" xmlns:a16="http://schemas.microsoft.com/office/drawing/2014/main" id="{AAFFDF4F-BBFD-40B7-B80D-48909DF88851}"/>
            </a:ext>
          </a:extLst>
        </xdr:cNvPr>
        <xdr:cNvPicPr/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220" y="192363090"/>
          <a:ext cx="755650" cy="901700"/>
        </a:xfrm>
        <a:prstGeom prst="rect">
          <a:avLst/>
        </a:prstGeom>
      </xdr:spPr>
    </xdr:pic>
    <xdr:clientData/>
  </xdr:twoCellAnchor>
  <xdr:twoCellAnchor>
    <xdr:from>
      <xdr:col>0</xdr:col>
      <xdr:colOff>647700</xdr:colOff>
      <xdr:row>163</xdr:row>
      <xdr:rowOff>297180</xdr:rowOff>
    </xdr:from>
    <xdr:to>
      <xdr:col>0</xdr:col>
      <xdr:colOff>1403350</xdr:colOff>
      <xdr:row>163</xdr:row>
      <xdr:rowOff>1198880</xdr:rowOff>
    </xdr:to>
    <xdr:pic>
      <xdr:nvPicPr>
        <xdr:cNvPr id="392" name="Image 2563">
          <a:extLst>
            <a:ext uri="{FF2B5EF4-FFF2-40B4-BE49-F238E27FC236}">
              <a16:creationId xmlns="" xmlns:a16="http://schemas.microsoft.com/office/drawing/2014/main" id="{F4D29DC4-D38E-400C-8621-10F4EE4AB1BF}"/>
            </a:ext>
          </a:extLst>
        </xdr:cNvPr>
        <xdr:cNvPicPr/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193749930"/>
          <a:ext cx="755650" cy="901700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164</xdr:row>
      <xdr:rowOff>251460</xdr:rowOff>
    </xdr:from>
    <xdr:to>
      <xdr:col>0</xdr:col>
      <xdr:colOff>1384300</xdr:colOff>
      <xdr:row>164</xdr:row>
      <xdr:rowOff>1127760</xdr:rowOff>
    </xdr:to>
    <xdr:pic>
      <xdr:nvPicPr>
        <xdr:cNvPr id="393" name="Image 162">
          <a:extLst>
            <a:ext uri="{FF2B5EF4-FFF2-40B4-BE49-F238E27FC236}">
              <a16:creationId xmlns="" xmlns:a16="http://schemas.microsoft.com/office/drawing/2014/main" id="{A9DBC08F-745D-490C-813B-633F3F2085C4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0" y="195037710"/>
          <a:ext cx="927100" cy="876300"/>
        </a:xfrm>
        <a:prstGeom prst="rect">
          <a:avLst/>
        </a:prstGeom>
      </xdr:spPr>
    </xdr:pic>
    <xdr:clientData/>
  </xdr:twoCellAnchor>
  <xdr:twoCellAnchor>
    <xdr:from>
      <xdr:col>0</xdr:col>
      <xdr:colOff>502920</xdr:colOff>
      <xdr:row>165</xdr:row>
      <xdr:rowOff>228600</xdr:rowOff>
    </xdr:from>
    <xdr:to>
      <xdr:col>0</xdr:col>
      <xdr:colOff>1430020</xdr:colOff>
      <xdr:row>165</xdr:row>
      <xdr:rowOff>1104900</xdr:rowOff>
    </xdr:to>
    <xdr:pic>
      <xdr:nvPicPr>
        <xdr:cNvPr id="394" name="Image 162">
          <a:extLst>
            <a:ext uri="{FF2B5EF4-FFF2-40B4-BE49-F238E27FC236}">
              <a16:creationId xmlns="" xmlns:a16="http://schemas.microsoft.com/office/drawing/2014/main" id="{1AED1A85-65C3-402A-BFD1-1D0D709C0959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920" y="196348350"/>
          <a:ext cx="927100" cy="876300"/>
        </a:xfrm>
        <a:prstGeom prst="rect">
          <a:avLst/>
        </a:prstGeom>
      </xdr:spPr>
    </xdr:pic>
    <xdr:clientData/>
  </xdr:twoCellAnchor>
  <xdr:twoCellAnchor>
    <xdr:from>
      <xdr:col>0</xdr:col>
      <xdr:colOff>541020</xdr:colOff>
      <xdr:row>166</xdr:row>
      <xdr:rowOff>304800</xdr:rowOff>
    </xdr:from>
    <xdr:to>
      <xdr:col>0</xdr:col>
      <xdr:colOff>1468120</xdr:colOff>
      <xdr:row>166</xdr:row>
      <xdr:rowOff>1181100</xdr:rowOff>
    </xdr:to>
    <xdr:pic>
      <xdr:nvPicPr>
        <xdr:cNvPr id="395" name="Image 162">
          <a:extLst>
            <a:ext uri="{FF2B5EF4-FFF2-40B4-BE49-F238E27FC236}">
              <a16:creationId xmlns="" xmlns:a16="http://schemas.microsoft.com/office/drawing/2014/main" id="{06B5990C-0846-4897-B28D-23522E0B41CE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1020" y="197758050"/>
          <a:ext cx="927100" cy="876300"/>
        </a:xfrm>
        <a:prstGeom prst="rect">
          <a:avLst/>
        </a:prstGeom>
      </xdr:spPr>
    </xdr:pic>
    <xdr:clientData/>
  </xdr:twoCellAnchor>
  <xdr:twoCellAnchor>
    <xdr:from>
      <xdr:col>0</xdr:col>
      <xdr:colOff>647700</xdr:colOff>
      <xdr:row>167</xdr:row>
      <xdr:rowOff>304800</xdr:rowOff>
    </xdr:from>
    <xdr:to>
      <xdr:col>0</xdr:col>
      <xdr:colOff>1574800</xdr:colOff>
      <xdr:row>167</xdr:row>
      <xdr:rowOff>1181100</xdr:rowOff>
    </xdr:to>
    <xdr:pic>
      <xdr:nvPicPr>
        <xdr:cNvPr id="396" name="Image 162">
          <a:extLst>
            <a:ext uri="{FF2B5EF4-FFF2-40B4-BE49-F238E27FC236}">
              <a16:creationId xmlns="" xmlns:a16="http://schemas.microsoft.com/office/drawing/2014/main" id="{034701A8-CC55-4332-A475-9AA38C3F0CEF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199091550"/>
          <a:ext cx="927100" cy="876300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168</xdr:row>
      <xdr:rowOff>251460</xdr:rowOff>
    </xdr:from>
    <xdr:to>
      <xdr:col>0</xdr:col>
      <xdr:colOff>1498600</xdr:colOff>
      <xdr:row>168</xdr:row>
      <xdr:rowOff>1127760</xdr:rowOff>
    </xdr:to>
    <xdr:pic>
      <xdr:nvPicPr>
        <xdr:cNvPr id="397" name="Image 162">
          <a:extLst>
            <a:ext uri="{FF2B5EF4-FFF2-40B4-BE49-F238E27FC236}">
              <a16:creationId xmlns="" xmlns:a16="http://schemas.microsoft.com/office/drawing/2014/main" id="{63574C93-7C48-48E0-832E-E750EE9288BB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" y="200371710"/>
          <a:ext cx="927100" cy="876300"/>
        </a:xfrm>
        <a:prstGeom prst="rect">
          <a:avLst/>
        </a:prstGeom>
      </xdr:spPr>
    </xdr:pic>
    <xdr:clientData/>
  </xdr:twoCellAnchor>
  <xdr:twoCellAnchor>
    <xdr:from>
      <xdr:col>0</xdr:col>
      <xdr:colOff>579120</xdr:colOff>
      <xdr:row>169</xdr:row>
      <xdr:rowOff>236220</xdr:rowOff>
    </xdr:from>
    <xdr:to>
      <xdr:col>0</xdr:col>
      <xdr:colOff>1506220</xdr:colOff>
      <xdr:row>169</xdr:row>
      <xdr:rowOff>1112520</xdr:rowOff>
    </xdr:to>
    <xdr:pic>
      <xdr:nvPicPr>
        <xdr:cNvPr id="398" name="Image 162">
          <a:extLst>
            <a:ext uri="{FF2B5EF4-FFF2-40B4-BE49-F238E27FC236}">
              <a16:creationId xmlns="" xmlns:a16="http://schemas.microsoft.com/office/drawing/2014/main" id="{0A806460-EF0A-4531-AEB1-74A2AEF4824C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120" y="201689970"/>
          <a:ext cx="927100" cy="876300"/>
        </a:xfrm>
        <a:prstGeom prst="rect">
          <a:avLst/>
        </a:prstGeom>
      </xdr:spPr>
    </xdr:pic>
    <xdr:clientData/>
  </xdr:twoCellAnchor>
  <xdr:twoCellAnchor>
    <xdr:from>
      <xdr:col>0</xdr:col>
      <xdr:colOff>525780</xdr:colOff>
      <xdr:row>170</xdr:row>
      <xdr:rowOff>243840</xdr:rowOff>
    </xdr:from>
    <xdr:to>
      <xdr:col>0</xdr:col>
      <xdr:colOff>1452880</xdr:colOff>
      <xdr:row>170</xdr:row>
      <xdr:rowOff>1120140</xdr:rowOff>
    </xdr:to>
    <xdr:pic>
      <xdr:nvPicPr>
        <xdr:cNvPr id="399" name="Image 162">
          <a:extLst>
            <a:ext uri="{FF2B5EF4-FFF2-40B4-BE49-F238E27FC236}">
              <a16:creationId xmlns="" xmlns:a16="http://schemas.microsoft.com/office/drawing/2014/main" id="{EAD6F304-8E09-47EE-B95D-8B9F9D53EC67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5780" y="203031090"/>
          <a:ext cx="927100" cy="876300"/>
        </a:xfrm>
        <a:prstGeom prst="rect">
          <a:avLst/>
        </a:prstGeom>
      </xdr:spPr>
    </xdr:pic>
    <xdr:clientData/>
  </xdr:twoCellAnchor>
  <xdr:twoCellAnchor>
    <xdr:from>
      <xdr:col>0</xdr:col>
      <xdr:colOff>586740</xdr:colOff>
      <xdr:row>171</xdr:row>
      <xdr:rowOff>236220</xdr:rowOff>
    </xdr:from>
    <xdr:to>
      <xdr:col>0</xdr:col>
      <xdr:colOff>1513840</xdr:colOff>
      <xdr:row>171</xdr:row>
      <xdr:rowOff>1112520</xdr:rowOff>
    </xdr:to>
    <xdr:pic>
      <xdr:nvPicPr>
        <xdr:cNvPr id="400" name="Image 162">
          <a:extLst>
            <a:ext uri="{FF2B5EF4-FFF2-40B4-BE49-F238E27FC236}">
              <a16:creationId xmlns="" xmlns:a16="http://schemas.microsoft.com/office/drawing/2014/main" id="{3E798E75-1F3E-4D08-850F-512E8A660D95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6740" y="204356970"/>
          <a:ext cx="927100" cy="876300"/>
        </a:xfrm>
        <a:prstGeom prst="rect">
          <a:avLst/>
        </a:prstGeom>
      </xdr:spPr>
    </xdr:pic>
    <xdr:clientData/>
  </xdr:twoCellAnchor>
  <xdr:twoCellAnchor>
    <xdr:from>
      <xdr:col>0</xdr:col>
      <xdr:colOff>586740</xdr:colOff>
      <xdr:row>172</xdr:row>
      <xdr:rowOff>220980</xdr:rowOff>
    </xdr:from>
    <xdr:to>
      <xdr:col>0</xdr:col>
      <xdr:colOff>1513840</xdr:colOff>
      <xdr:row>172</xdr:row>
      <xdr:rowOff>1097280</xdr:rowOff>
    </xdr:to>
    <xdr:pic>
      <xdr:nvPicPr>
        <xdr:cNvPr id="401" name="Image 162">
          <a:extLst>
            <a:ext uri="{FF2B5EF4-FFF2-40B4-BE49-F238E27FC236}">
              <a16:creationId xmlns="" xmlns:a16="http://schemas.microsoft.com/office/drawing/2014/main" id="{40381E54-10FB-4A0C-8385-8757F8D8749E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6740" y="205675230"/>
          <a:ext cx="927100" cy="876300"/>
        </a:xfrm>
        <a:prstGeom prst="rect">
          <a:avLst/>
        </a:prstGeom>
      </xdr:spPr>
    </xdr:pic>
    <xdr:clientData/>
  </xdr:twoCellAnchor>
  <xdr:twoCellAnchor>
    <xdr:from>
      <xdr:col>0</xdr:col>
      <xdr:colOff>525780</xdr:colOff>
      <xdr:row>173</xdr:row>
      <xdr:rowOff>236220</xdr:rowOff>
    </xdr:from>
    <xdr:to>
      <xdr:col>0</xdr:col>
      <xdr:colOff>1452880</xdr:colOff>
      <xdr:row>173</xdr:row>
      <xdr:rowOff>1112520</xdr:rowOff>
    </xdr:to>
    <xdr:pic>
      <xdr:nvPicPr>
        <xdr:cNvPr id="402" name="Image 162">
          <a:extLst>
            <a:ext uri="{FF2B5EF4-FFF2-40B4-BE49-F238E27FC236}">
              <a16:creationId xmlns="" xmlns:a16="http://schemas.microsoft.com/office/drawing/2014/main" id="{FF5ACC41-EBB9-43C3-9C45-C53538D6EBED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5780" y="207023970"/>
          <a:ext cx="927100" cy="876300"/>
        </a:xfrm>
        <a:prstGeom prst="rect">
          <a:avLst/>
        </a:prstGeom>
      </xdr:spPr>
    </xdr:pic>
    <xdr:clientData/>
  </xdr:twoCellAnchor>
  <xdr:twoCellAnchor>
    <xdr:from>
      <xdr:col>0</xdr:col>
      <xdr:colOff>487680</xdr:colOff>
      <xdr:row>174</xdr:row>
      <xdr:rowOff>243840</xdr:rowOff>
    </xdr:from>
    <xdr:to>
      <xdr:col>0</xdr:col>
      <xdr:colOff>1402080</xdr:colOff>
      <xdr:row>174</xdr:row>
      <xdr:rowOff>1120140</xdr:rowOff>
    </xdr:to>
    <xdr:pic>
      <xdr:nvPicPr>
        <xdr:cNvPr id="403" name="Image 2496">
          <a:extLst>
            <a:ext uri="{FF2B5EF4-FFF2-40B4-BE49-F238E27FC236}">
              <a16:creationId xmlns="" xmlns:a16="http://schemas.microsoft.com/office/drawing/2014/main" id="{A849A9BF-A4A9-4643-BA9B-41247BE4859C}"/>
            </a:ext>
          </a:extLst>
        </xdr:cNvPr>
        <xdr:cNvPicPr/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680" y="208365090"/>
          <a:ext cx="914400" cy="876300"/>
        </a:xfrm>
        <a:prstGeom prst="rect">
          <a:avLst/>
        </a:prstGeom>
      </xdr:spPr>
    </xdr:pic>
    <xdr:clientData/>
  </xdr:twoCellAnchor>
  <xdr:twoCellAnchor>
    <xdr:from>
      <xdr:col>0</xdr:col>
      <xdr:colOff>358140</xdr:colOff>
      <xdr:row>175</xdr:row>
      <xdr:rowOff>274320</xdr:rowOff>
    </xdr:from>
    <xdr:to>
      <xdr:col>0</xdr:col>
      <xdr:colOff>1501140</xdr:colOff>
      <xdr:row>175</xdr:row>
      <xdr:rowOff>1080770</xdr:rowOff>
    </xdr:to>
    <xdr:pic>
      <xdr:nvPicPr>
        <xdr:cNvPr id="404" name="Image 2769">
          <a:extLst>
            <a:ext uri="{FF2B5EF4-FFF2-40B4-BE49-F238E27FC236}">
              <a16:creationId xmlns="" xmlns:a16="http://schemas.microsoft.com/office/drawing/2014/main" id="{4C80C607-5948-4813-AD5C-ED1A7E0C9808}"/>
            </a:ext>
          </a:extLst>
        </xdr:cNvPr>
        <xdr:cNvPicPr/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8140" y="209729070"/>
          <a:ext cx="1143000" cy="806450"/>
        </a:xfrm>
        <a:prstGeom prst="rect">
          <a:avLst/>
        </a:prstGeom>
      </xdr:spPr>
    </xdr:pic>
    <xdr:clientData/>
  </xdr:twoCellAnchor>
  <xdr:twoCellAnchor>
    <xdr:from>
      <xdr:col>0</xdr:col>
      <xdr:colOff>350520</xdr:colOff>
      <xdr:row>176</xdr:row>
      <xdr:rowOff>190500</xdr:rowOff>
    </xdr:from>
    <xdr:to>
      <xdr:col>0</xdr:col>
      <xdr:colOff>1537970</xdr:colOff>
      <xdr:row>176</xdr:row>
      <xdr:rowOff>1130300</xdr:rowOff>
    </xdr:to>
    <xdr:pic>
      <xdr:nvPicPr>
        <xdr:cNvPr id="405" name="Image 281">
          <a:extLst>
            <a:ext uri="{FF2B5EF4-FFF2-40B4-BE49-F238E27FC236}">
              <a16:creationId xmlns="" xmlns:a16="http://schemas.microsoft.com/office/drawing/2014/main" id="{CB2CF3AD-B1EF-4C4D-847A-4545C1119FE0}"/>
            </a:ext>
          </a:extLst>
        </xdr:cNvPr>
        <xdr:cNvPicPr/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0520" y="210978750"/>
          <a:ext cx="1187450" cy="939800"/>
        </a:xfrm>
        <a:prstGeom prst="rect">
          <a:avLst/>
        </a:prstGeom>
      </xdr:spPr>
    </xdr:pic>
    <xdr:clientData/>
  </xdr:twoCellAnchor>
  <xdr:twoCellAnchor>
    <xdr:from>
      <xdr:col>0</xdr:col>
      <xdr:colOff>541020</xdr:colOff>
      <xdr:row>177</xdr:row>
      <xdr:rowOff>259080</xdr:rowOff>
    </xdr:from>
    <xdr:to>
      <xdr:col>0</xdr:col>
      <xdr:colOff>1271270</xdr:colOff>
      <xdr:row>177</xdr:row>
      <xdr:rowOff>1103630</xdr:rowOff>
    </xdr:to>
    <xdr:pic>
      <xdr:nvPicPr>
        <xdr:cNvPr id="406" name="Image 2491">
          <a:extLst>
            <a:ext uri="{FF2B5EF4-FFF2-40B4-BE49-F238E27FC236}">
              <a16:creationId xmlns="" xmlns:a16="http://schemas.microsoft.com/office/drawing/2014/main" id="{0C57CBAC-08D1-4EDE-A5B9-231A001ED2AD}"/>
            </a:ext>
          </a:extLst>
        </xdr:cNvPr>
        <xdr:cNvPicPr/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1020" y="212380830"/>
          <a:ext cx="730250" cy="844550"/>
        </a:xfrm>
        <a:prstGeom prst="rect">
          <a:avLst/>
        </a:prstGeom>
      </xdr:spPr>
    </xdr:pic>
    <xdr:clientData/>
  </xdr:twoCellAnchor>
  <xdr:twoCellAnchor>
    <xdr:from>
      <xdr:col>0</xdr:col>
      <xdr:colOff>541020</xdr:colOff>
      <xdr:row>178</xdr:row>
      <xdr:rowOff>259080</xdr:rowOff>
    </xdr:from>
    <xdr:to>
      <xdr:col>0</xdr:col>
      <xdr:colOff>1271270</xdr:colOff>
      <xdr:row>178</xdr:row>
      <xdr:rowOff>1103630</xdr:rowOff>
    </xdr:to>
    <xdr:pic>
      <xdr:nvPicPr>
        <xdr:cNvPr id="407" name="Image 2491">
          <a:extLst>
            <a:ext uri="{FF2B5EF4-FFF2-40B4-BE49-F238E27FC236}">
              <a16:creationId xmlns="" xmlns:a16="http://schemas.microsoft.com/office/drawing/2014/main" id="{B9221E82-B6F8-4C8F-8675-3288B6898E42}"/>
            </a:ext>
          </a:extLst>
        </xdr:cNvPr>
        <xdr:cNvPicPr/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1020" y="213714330"/>
          <a:ext cx="730250" cy="8445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9525</xdr:rowOff>
    </xdr:from>
    <xdr:to>
      <xdr:col>0</xdr:col>
      <xdr:colOff>647700</xdr:colOff>
      <xdr:row>60</xdr:row>
      <xdr:rowOff>873125</xdr:rowOff>
    </xdr:to>
    <xdr:pic>
      <xdr:nvPicPr>
        <xdr:cNvPr id="411" name="Immagine 410">
          <a:extLst>
            <a:ext uri="{FF2B5EF4-FFF2-40B4-BE49-F238E27FC236}">
              <a16:creationId xmlns="" xmlns:a16="http://schemas.microsoft.com/office/drawing/2014/main" id="{0CFAF9F5-D9D2-4E12-AEB0-4A80B9110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2875"/>
          <a:ext cx="647700" cy="863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647700</xdr:colOff>
      <xdr:row>61</xdr:row>
      <xdr:rowOff>863600</xdr:rowOff>
    </xdr:to>
    <xdr:pic>
      <xdr:nvPicPr>
        <xdr:cNvPr id="412" name="Immagine 411">
          <a:extLst>
            <a:ext uri="{FF2B5EF4-FFF2-40B4-BE49-F238E27FC236}">
              <a16:creationId xmlns="" xmlns:a16="http://schemas.microsoft.com/office/drawing/2014/main" id="{F572D91D-4ECB-4B07-A1A5-73BA3477B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28700"/>
          <a:ext cx="647700" cy="863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647700</xdr:colOff>
      <xdr:row>63</xdr:row>
      <xdr:rowOff>863600</xdr:rowOff>
    </xdr:to>
    <xdr:pic>
      <xdr:nvPicPr>
        <xdr:cNvPr id="413" name="Immagine 412">
          <a:extLst>
            <a:ext uri="{FF2B5EF4-FFF2-40B4-BE49-F238E27FC236}">
              <a16:creationId xmlns="" xmlns:a16="http://schemas.microsoft.com/office/drawing/2014/main" id="{06477758-8E85-47D7-B338-C384465DF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19400"/>
          <a:ext cx="647700" cy="863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647700</xdr:colOff>
      <xdr:row>62</xdr:row>
      <xdr:rowOff>863600</xdr:rowOff>
    </xdr:to>
    <xdr:pic>
      <xdr:nvPicPr>
        <xdr:cNvPr id="414" name="Immagine 413">
          <a:extLst>
            <a:ext uri="{FF2B5EF4-FFF2-40B4-BE49-F238E27FC236}">
              <a16:creationId xmlns="" xmlns:a16="http://schemas.microsoft.com/office/drawing/2014/main" id="{8902843C-5828-4BE5-B526-7FF89C01B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24050"/>
          <a:ext cx="647700" cy="863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647700</xdr:colOff>
      <xdr:row>64</xdr:row>
      <xdr:rowOff>863600</xdr:rowOff>
    </xdr:to>
    <xdr:pic>
      <xdr:nvPicPr>
        <xdr:cNvPr id="415" name="Immagine 414">
          <a:extLst>
            <a:ext uri="{FF2B5EF4-FFF2-40B4-BE49-F238E27FC236}">
              <a16:creationId xmlns="" xmlns:a16="http://schemas.microsoft.com/office/drawing/2014/main" id="{4541F913-05E4-43BB-809C-A39687962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714750"/>
          <a:ext cx="647700" cy="863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647700</xdr:colOff>
      <xdr:row>65</xdr:row>
      <xdr:rowOff>863600</xdr:rowOff>
    </xdr:to>
    <xdr:pic>
      <xdr:nvPicPr>
        <xdr:cNvPr id="416" name="Immagine 415">
          <a:extLst>
            <a:ext uri="{FF2B5EF4-FFF2-40B4-BE49-F238E27FC236}">
              <a16:creationId xmlns="" xmlns:a16="http://schemas.microsoft.com/office/drawing/2014/main" id="{0B561EED-7F46-43BB-8C9D-7EEBE455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10100"/>
          <a:ext cx="647700" cy="863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647700</xdr:colOff>
      <xdr:row>66</xdr:row>
      <xdr:rowOff>863600</xdr:rowOff>
    </xdr:to>
    <xdr:pic>
      <xdr:nvPicPr>
        <xdr:cNvPr id="417" name="Immagine 416">
          <a:extLst>
            <a:ext uri="{FF2B5EF4-FFF2-40B4-BE49-F238E27FC236}">
              <a16:creationId xmlns="" xmlns:a16="http://schemas.microsoft.com/office/drawing/2014/main" id="{8A5DE17D-2FD5-412E-85AD-D1AFDF930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05450"/>
          <a:ext cx="647700" cy="863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647700</xdr:colOff>
      <xdr:row>67</xdr:row>
      <xdr:rowOff>863600</xdr:rowOff>
    </xdr:to>
    <xdr:pic>
      <xdr:nvPicPr>
        <xdr:cNvPr id="418" name="Immagine 417">
          <a:extLst>
            <a:ext uri="{FF2B5EF4-FFF2-40B4-BE49-F238E27FC236}">
              <a16:creationId xmlns="" xmlns:a16="http://schemas.microsoft.com/office/drawing/2014/main" id="{C695AFA3-2C34-46A4-89C9-C0CB19881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400800"/>
          <a:ext cx="647700" cy="863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647700</xdr:colOff>
      <xdr:row>68</xdr:row>
      <xdr:rowOff>863600</xdr:rowOff>
    </xdr:to>
    <xdr:pic>
      <xdr:nvPicPr>
        <xdr:cNvPr id="419" name="Immagine 418">
          <a:extLst>
            <a:ext uri="{FF2B5EF4-FFF2-40B4-BE49-F238E27FC236}">
              <a16:creationId xmlns="" xmlns:a16="http://schemas.microsoft.com/office/drawing/2014/main" id="{AC161D16-4B15-4AA7-929D-004CA0413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296150"/>
          <a:ext cx="647700" cy="863600"/>
        </a:xfrm>
        <a:prstGeom prst="rect">
          <a:avLst/>
        </a:prstGeom>
      </xdr:spPr>
    </xdr:pic>
    <xdr:clientData/>
  </xdr:twoCellAnchor>
  <xdr:twoCellAnchor>
    <xdr:from>
      <xdr:col>0</xdr:col>
      <xdr:colOff>72571</xdr:colOff>
      <xdr:row>3</xdr:row>
      <xdr:rowOff>72572</xdr:rowOff>
    </xdr:from>
    <xdr:to>
      <xdr:col>0</xdr:col>
      <xdr:colOff>1511785</xdr:colOff>
      <xdr:row>3</xdr:row>
      <xdr:rowOff>734787</xdr:rowOff>
    </xdr:to>
    <xdr:pic>
      <xdr:nvPicPr>
        <xdr:cNvPr id="421" name="Picture 306">
          <a:extLst>
            <a:ext uri="{FF2B5EF4-FFF2-40B4-BE49-F238E27FC236}">
              <a16:creationId xmlns="" xmlns:a16="http://schemas.microsoft.com/office/drawing/2014/main" id="{F062C625-7463-48D6-8975-56F36D842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71" y="10102397"/>
          <a:ext cx="1277289" cy="662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69850</xdr:colOff>
      <xdr:row>6</xdr:row>
      <xdr:rowOff>100240</xdr:rowOff>
    </xdr:from>
    <xdr:to>
      <xdr:col>0</xdr:col>
      <xdr:colOff>1292120</xdr:colOff>
      <xdr:row>6</xdr:row>
      <xdr:rowOff>771525</xdr:rowOff>
    </xdr:to>
    <xdr:pic>
      <xdr:nvPicPr>
        <xdr:cNvPr id="422" name="Picture 355">
          <a:extLst>
            <a:ext uri="{FF2B5EF4-FFF2-40B4-BE49-F238E27FC236}">
              <a16:creationId xmlns="" xmlns:a16="http://schemas.microsoft.com/office/drawing/2014/main" id="{3F2F9B21-01C4-431A-A35A-CB20A00A8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3862615"/>
          <a:ext cx="1222270" cy="67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90714</xdr:colOff>
      <xdr:row>5</xdr:row>
      <xdr:rowOff>136072</xdr:rowOff>
    </xdr:from>
    <xdr:to>
      <xdr:col>0</xdr:col>
      <xdr:colOff>1441571</xdr:colOff>
      <xdr:row>5</xdr:row>
      <xdr:rowOff>807357</xdr:rowOff>
    </xdr:to>
    <xdr:pic>
      <xdr:nvPicPr>
        <xdr:cNvPr id="423" name="Picture 356">
          <a:extLst>
            <a:ext uri="{FF2B5EF4-FFF2-40B4-BE49-F238E27FC236}">
              <a16:creationId xmlns="" xmlns:a16="http://schemas.microsoft.com/office/drawing/2014/main" id="{49E63411-5878-4204-8A3D-92815FD99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14" y="11956597"/>
          <a:ext cx="1255607" cy="67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54429</xdr:colOff>
      <xdr:row>4</xdr:row>
      <xdr:rowOff>127000</xdr:rowOff>
    </xdr:from>
    <xdr:to>
      <xdr:col>0</xdr:col>
      <xdr:colOff>1405286</xdr:colOff>
      <xdr:row>4</xdr:row>
      <xdr:rowOff>798285</xdr:rowOff>
    </xdr:to>
    <xdr:pic>
      <xdr:nvPicPr>
        <xdr:cNvPr id="424" name="Picture 357">
          <a:extLst>
            <a:ext uri="{FF2B5EF4-FFF2-40B4-BE49-F238E27FC236}">
              <a16:creationId xmlns="" xmlns:a16="http://schemas.microsoft.com/office/drawing/2014/main" id="{EF19907F-5B02-4995-91E8-053D0F1FE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11052175"/>
          <a:ext cx="1293707" cy="67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90714</xdr:colOff>
      <xdr:row>9</xdr:row>
      <xdr:rowOff>108857</xdr:rowOff>
    </xdr:from>
    <xdr:to>
      <xdr:col>0</xdr:col>
      <xdr:colOff>1441571</xdr:colOff>
      <xdr:row>9</xdr:row>
      <xdr:rowOff>780142</xdr:rowOff>
    </xdr:to>
    <xdr:pic>
      <xdr:nvPicPr>
        <xdr:cNvPr id="425" name="Picture 358">
          <a:extLst>
            <a:ext uri="{FF2B5EF4-FFF2-40B4-BE49-F238E27FC236}">
              <a16:creationId xmlns="" xmlns:a16="http://schemas.microsoft.com/office/drawing/2014/main" id="{3BE78406-C3B2-4734-B8F6-F392F0C83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14" y="15510782"/>
          <a:ext cx="1255607" cy="67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108857</xdr:colOff>
      <xdr:row>8</xdr:row>
      <xdr:rowOff>108857</xdr:rowOff>
    </xdr:from>
    <xdr:to>
      <xdr:col>0</xdr:col>
      <xdr:colOff>1459714</xdr:colOff>
      <xdr:row>8</xdr:row>
      <xdr:rowOff>780142</xdr:rowOff>
    </xdr:to>
    <xdr:pic>
      <xdr:nvPicPr>
        <xdr:cNvPr id="426" name="Picture 359">
          <a:extLst>
            <a:ext uri="{FF2B5EF4-FFF2-40B4-BE49-F238E27FC236}">
              <a16:creationId xmlns="" xmlns:a16="http://schemas.microsoft.com/office/drawing/2014/main" id="{05DEF571-8023-4D23-B787-AEF8E12D3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14615432"/>
          <a:ext cx="1236557" cy="67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145143</xdr:colOff>
      <xdr:row>7</xdr:row>
      <xdr:rowOff>90714</xdr:rowOff>
    </xdr:from>
    <xdr:to>
      <xdr:col>0</xdr:col>
      <xdr:colOff>1496000</xdr:colOff>
      <xdr:row>7</xdr:row>
      <xdr:rowOff>761999</xdr:rowOff>
    </xdr:to>
    <xdr:pic>
      <xdr:nvPicPr>
        <xdr:cNvPr id="427" name="Picture 360">
          <a:extLst>
            <a:ext uri="{FF2B5EF4-FFF2-40B4-BE49-F238E27FC236}">
              <a16:creationId xmlns="" xmlns:a16="http://schemas.microsoft.com/office/drawing/2014/main" id="{3CEAE564-F33C-4E67-80E4-E2375C484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143" y="13701939"/>
          <a:ext cx="1203220" cy="67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117928</xdr:colOff>
      <xdr:row>10</xdr:row>
      <xdr:rowOff>117929</xdr:rowOff>
    </xdr:from>
    <xdr:to>
      <xdr:col>0</xdr:col>
      <xdr:colOff>1468785</xdr:colOff>
      <xdr:row>10</xdr:row>
      <xdr:rowOff>789214</xdr:rowOff>
    </xdr:to>
    <xdr:pic>
      <xdr:nvPicPr>
        <xdr:cNvPr id="428" name="Picture 361">
          <a:extLst>
            <a:ext uri="{FF2B5EF4-FFF2-40B4-BE49-F238E27FC236}">
              <a16:creationId xmlns="" xmlns:a16="http://schemas.microsoft.com/office/drawing/2014/main" id="{7D163BAA-8F91-4135-A391-94BF9AA14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28" y="16415204"/>
          <a:ext cx="1231795" cy="67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866775</xdr:colOff>
      <xdr:row>2</xdr:row>
      <xdr:rowOff>866775</xdr:rowOff>
    </xdr:to>
    <xdr:pic>
      <xdr:nvPicPr>
        <xdr:cNvPr id="429" name="Immagine 428" descr="Buty Puma Sf R-Cat 339937 03 - 44,5 : Amazon.it: Moda">
          <a:extLst>
            <a:ext uri="{FF2B5EF4-FFF2-40B4-BE49-F238E27FC236}">
              <a16:creationId xmlns="" xmlns:a16="http://schemas.microsoft.com/office/drawing/2014/main" id="{41360FBB-CF1E-4C8B-BB50-8F31E3426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34475"/>
          <a:ext cx="8667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371929</xdr:colOff>
      <xdr:row>124</xdr:row>
      <xdr:rowOff>45357</xdr:rowOff>
    </xdr:from>
    <xdr:to>
      <xdr:col>0</xdr:col>
      <xdr:colOff>949779</xdr:colOff>
      <xdr:row>124</xdr:row>
      <xdr:rowOff>845457</xdr:rowOff>
    </xdr:to>
    <xdr:pic>
      <xdr:nvPicPr>
        <xdr:cNvPr id="294" name="Picture 49">
          <a:extLst>
            <a:ext uri="{FF2B5EF4-FFF2-40B4-BE49-F238E27FC236}">
              <a16:creationId xmlns="" xmlns:a16="http://schemas.microsoft.com/office/drawing/2014/main" id="{A1CC24CE-6874-4E4C-9254-A951E21D1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29" y="27934557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4"/>
  <sheetViews>
    <sheetView tabSelected="1" workbookViewId="0">
      <selection activeCell="X4" sqref="X4"/>
    </sheetView>
  </sheetViews>
  <sheetFormatPr defaultColWidth="9.125" defaultRowHeight="14.25"/>
  <cols>
    <col min="1" max="1" width="18.875" style="5" customWidth="1"/>
    <col min="2" max="19" width="9.125" style="5"/>
    <col min="20" max="20" width="12.5" style="5" bestFit="1" customWidth="1"/>
    <col min="21" max="16384" width="9.125" style="5"/>
  </cols>
  <sheetData>
    <row r="1" spans="1:20">
      <c r="R1" s="24">
        <f>SUM(R3:R183)</f>
        <v>5776</v>
      </c>
      <c r="S1" s="25">
        <f>T1/R1</f>
        <v>87.001177285318548</v>
      </c>
      <c r="T1" s="25">
        <f>SUM(T3:T183)</f>
        <v>502518.79999999993</v>
      </c>
    </row>
    <row r="2" spans="1:20" ht="15">
      <c r="A2" s="33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3" t="s">
        <v>6</v>
      </c>
      <c r="G2" s="33" t="s">
        <v>7</v>
      </c>
      <c r="H2" s="33" t="s">
        <v>8</v>
      </c>
      <c r="I2" s="33" t="s">
        <v>9</v>
      </c>
      <c r="J2" s="33" t="s">
        <v>10</v>
      </c>
      <c r="K2" s="33" t="s">
        <v>11</v>
      </c>
      <c r="L2" s="33" t="s">
        <v>12</v>
      </c>
      <c r="M2" s="33" t="s">
        <v>13</v>
      </c>
      <c r="N2" s="33" t="s">
        <v>14</v>
      </c>
      <c r="O2" s="33" t="s">
        <v>15</v>
      </c>
      <c r="P2" s="34" t="s">
        <v>16</v>
      </c>
      <c r="Q2" s="35" t="s">
        <v>17</v>
      </c>
      <c r="R2" s="36" t="s">
        <v>18</v>
      </c>
      <c r="S2" s="37" t="s">
        <v>19</v>
      </c>
      <c r="T2" s="37" t="s">
        <v>20</v>
      </c>
    </row>
    <row r="3" spans="1:20" ht="70.5" customHeight="1">
      <c r="B3" s="5" t="s">
        <v>224</v>
      </c>
      <c r="C3" s="5">
        <v>104</v>
      </c>
      <c r="D3" s="5">
        <v>93.585999999999999</v>
      </c>
      <c r="E3" s="6">
        <v>0.84</v>
      </c>
      <c r="F3" s="5" t="s">
        <v>225</v>
      </c>
      <c r="G3" s="5" t="s">
        <v>226</v>
      </c>
      <c r="H3" s="5" t="s">
        <v>227</v>
      </c>
      <c r="I3" s="5" t="s">
        <v>215</v>
      </c>
      <c r="J3" s="5" t="s">
        <v>26</v>
      </c>
      <c r="K3" s="5" t="s">
        <v>228</v>
      </c>
      <c r="L3" s="5" t="s">
        <v>216</v>
      </c>
      <c r="M3" s="5" t="s">
        <v>217</v>
      </c>
      <c r="N3" s="5" t="s">
        <v>229</v>
      </c>
      <c r="O3" s="6" t="s">
        <v>230</v>
      </c>
      <c r="P3" s="7" t="s">
        <v>231</v>
      </c>
      <c r="Q3" s="6" t="s">
        <v>220</v>
      </c>
      <c r="R3" s="24">
        <v>1</v>
      </c>
      <c r="S3" s="26">
        <v>156</v>
      </c>
      <c r="T3" s="25">
        <f t="shared" ref="T3:T11" si="0">S3*R3</f>
        <v>156</v>
      </c>
    </row>
    <row r="4" spans="1:20" ht="70.5" customHeight="1">
      <c r="B4" s="5" t="s">
        <v>224</v>
      </c>
      <c r="C4" s="5">
        <v>104</v>
      </c>
      <c r="D4" s="5">
        <v>93.585999999999999</v>
      </c>
      <c r="E4" s="6">
        <v>0.746</v>
      </c>
      <c r="F4" s="5" t="s">
        <v>232</v>
      </c>
      <c r="G4" s="5" t="s">
        <v>233</v>
      </c>
      <c r="H4" s="5" t="s">
        <v>234</v>
      </c>
      <c r="I4" s="5" t="s">
        <v>25</v>
      </c>
      <c r="J4" s="5" t="s">
        <v>47</v>
      </c>
      <c r="K4" s="5" t="s">
        <v>221</v>
      </c>
      <c r="L4" s="5" t="s">
        <v>216</v>
      </c>
      <c r="M4" s="5" t="s">
        <v>235</v>
      </c>
      <c r="N4" s="5" t="s">
        <v>236</v>
      </c>
      <c r="O4" s="6" t="s">
        <v>237</v>
      </c>
      <c r="P4" s="7" t="s">
        <v>238</v>
      </c>
      <c r="Q4" s="6" t="s">
        <v>220</v>
      </c>
      <c r="R4" s="24">
        <v>1</v>
      </c>
      <c r="S4" s="26">
        <v>108</v>
      </c>
      <c r="T4" s="25">
        <f t="shared" si="0"/>
        <v>108</v>
      </c>
    </row>
    <row r="5" spans="1:20" ht="70.5" customHeight="1">
      <c r="B5" s="5" t="s">
        <v>224</v>
      </c>
      <c r="C5" s="5">
        <v>104</v>
      </c>
      <c r="D5" s="5">
        <v>93.585999999999999</v>
      </c>
      <c r="E5" s="6">
        <v>1</v>
      </c>
      <c r="F5" s="5" t="s">
        <v>239</v>
      </c>
      <c r="G5" s="5" t="s">
        <v>213</v>
      </c>
      <c r="H5" s="5" t="s">
        <v>214</v>
      </c>
      <c r="I5" s="5" t="s">
        <v>215</v>
      </c>
      <c r="J5" s="5" t="s">
        <v>47</v>
      </c>
      <c r="K5" s="5" t="s">
        <v>240</v>
      </c>
      <c r="L5" s="5" t="s">
        <v>216</v>
      </c>
      <c r="M5" s="5" t="s">
        <v>217</v>
      </c>
      <c r="N5" s="5" t="s">
        <v>241</v>
      </c>
      <c r="O5" s="6" t="s">
        <v>218</v>
      </c>
      <c r="P5" s="7" t="s">
        <v>219</v>
      </c>
      <c r="Q5" s="6" t="s">
        <v>220</v>
      </c>
      <c r="R5" s="24">
        <v>22</v>
      </c>
      <c r="S5" s="26">
        <v>108</v>
      </c>
      <c r="T5" s="25">
        <f t="shared" si="0"/>
        <v>2376</v>
      </c>
    </row>
    <row r="6" spans="1:20" ht="70.5" customHeight="1">
      <c r="B6" s="5" t="s">
        <v>224</v>
      </c>
      <c r="C6" s="5">
        <v>104</v>
      </c>
      <c r="D6" s="5">
        <v>93.585999999999999</v>
      </c>
      <c r="E6" s="6">
        <v>1</v>
      </c>
      <c r="F6" s="5" t="s">
        <v>242</v>
      </c>
      <c r="G6" s="5" t="s">
        <v>213</v>
      </c>
      <c r="H6" s="5" t="s">
        <v>214</v>
      </c>
      <c r="I6" s="5" t="s">
        <v>215</v>
      </c>
      <c r="J6" s="5" t="s">
        <v>47</v>
      </c>
      <c r="K6" s="5" t="s">
        <v>243</v>
      </c>
      <c r="L6" s="5" t="s">
        <v>216</v>
      </c>
      <c r="M6" s="5" t="s">
        <v>217</v>
      </c>
      <c r="N6" s="5" t="s">
        <v>244</v>
      </c>
      <c r="O6" s="6" t="s">
        <v>218</v>
      </c>
      <c r="P6" s="7" t="s">
        <v>219</v>
      </c>
      <c r="Q6" s="6" t="s">
        <v>220</v>
      </c>
      <c r="R6" s="24">
        <v>27</v>
      </c>
      <c r="S6" s="26">
        <v>108</v>
      </c>
      <c r="T6" s="25">
        <f t="shared" si="0"/>
        <v>2916</v>
      </c>
    </row>
    <row r="7" spans="1:20" ht="70.5" customHeight="1">
      <c r="B7" s="5" t="s">
        <v>224</v>
      </c>
      <c r="C7" s="5">
        <v>104</v>
      </c>
      <c r="D7" s="5">
        <v>93.585999999999999</v>
      </c>
      <c r="E7" s="6">
        <v>1</v>
      </c>
      <c r="F7" s="5" t="s">
        <v>245</v>
      </c>
      <c r="G7" s="5" t="s">
        <v>213</v>
      </c>
      <c r="H7" s="5" t="s">
        <v>214</v>
      </c>
      <c r="I7" s="5" t="s">
        <v>215</v>
      </c>
      <c r="J7" s="5" t="s">
        <v>47</v>
      </c>
      <c r="K7" s="5" t="s">
        <v>246</v>
      </c>
      <c r="L7" s="5" t="s">
        <v>216</v>
      </c>
      <c r="M7" s="5" t="s">
        <v>217</v>
      </c>
      <c r="N7" s="5" t="s">
        <v>247</v>
      </c>
      <c r="O7" s="6" t="s">
        <v>218</v>
      </c>
      <c r="P7" s="7" t="s">
        <v>219</v>
      </c>
      <c r="Q7" s="6" t="s">
        <v>220</v>
      </c>
      <c r="R7" s="24">
        <v>6</v>
      </c>
      <c r="S7" s="26">
        <v>108</v>
      </c>
      <c r="T7" s="25">
        <f t="shared" si="0"/>
        <v>648</v>
      </c>
    </row>
    <row r="8" spans="1:20" ht="70.5" customHeight="1">
      <c r="B8" s="5" t="s">
        <v>224</v>
      </c>
      <c r="C8" s="5">
        <v>104</v>
      </c>
      <c r="D8" s="5">
        <v>93.585999999999999</v>
      </c>
      <c r="E8" s="6">
        <v>1</v>
      </c>
      <c r="F8" s="5" t="s">
        <v>248</v>
      </c>
      <c r="G8" s="5" t="s">
        <v>213</v>
      </c>
      <c r="H8" s="5" t="s">
        <v>214</v>
      </c>
      <c r="I8" s="5" t="s">
        <v>215</v>
      </c>
      <c r="J8" s="5" t="s">
        <v>47</v>
      </c>
      <c r="K8" s="5" t="s">
        <v>222</v>
      </c>
      <c r="L8" s="5" t="s">
        <v>216</v>
      </c>
      <c r="M8" s="5" t="s">
        <v>217</v>
      </c>
      <c r="N8" s="5" t="s">
        <v>249</v>
      </c>
      <c r="O8" s="6" t="s">
        <v>218</v>
      </c>
      <c r="P8" s="7" t="s">
        <v>219</v>
      </c>
      <c r="Q8" s="6" t="s">
        <v>220</v>
      </c>
      <c r="R8" s="24">
        <v>1</v>
      </c>
      <c r="S8" s="26">
        <v>108</v>
      </c>
      <c r="T8" s="25">
        <f t="shared" si="0"/>
        <v>108</v>
      </c>
    </row>
    <row r="9" spans="1:20" ht="70.5" customHeight="1">
      <c r="B9" s="5" t="s">
        <v>224</v>
      </c>
      <c r="C9" s="5">
        <v>104</v>
      </c>
      <c r="D9" s="5">
        <v>93.585999999999999</v>
      </c>
      <c r="E9" s="6">
        <v>1</v>
      </c>
      <c r="F9" s="5" t="s">
        <v>250</v>
      </c>
      <c r="G9" s="5" t="s">
        <v>213</v>
      </c>
      <c r="H9" s="5" t="s">
        <v>214</v>
      </c>
      <c r="I9" s="5" t="s">
        <v>215</v>
      </c>
      <c r="J9" s="5" t="s">
        <v>47</v>
      </c>
      <c r="K9" s="5" t="s">
        <v>223</v>
      </c>
      <c r="L9" s="5" t="s">
        <v>216</v>
      </c>
      <c r="M9" s="5" t="s">
        <v>217</v>
      </c>
      <c r="N9" s="5" t="s">
        <v>251</v>
      </c>
      <c r="O9" s="6" t="s">
        <v>218</v>
      </c>
      <c r="P9" s="7" t="s">
        <v>219</v>
      </c>
      <c r="Q9" s="6" t="s">
        <v>220</v>
      </c>
      <c r="R9" s="24">
        <v>9</v>
      </c>
      <c r="S9" s="26">
        <v>108</v>
      </c>
      <c r="T9" s="25">
        <f t="shared" si="0"/>
        <v>972</v>
      </c>
    </row>
    <row r="10" spans="1:20" ht="70.5" customHeight="1">
      <c r="B10" s="5" t="s">
        <v>224</v>
      </c>
      <c r="C10" s="5">
        <v>104</v>
      </c>
      <c r="D10" s="5">
        <v>93.585999999999999</v>
      </c>
      <c r="E10" s="6">
        <v>1</v>
      </c>
      <c r="F10" s="5" t="s">
        <v>252</v>
      </c>
      <c r="G10" s="5" t="s">
        <v>213</v>
      </c>
      <c r="H10" s="5" t="s">
        <v>214</v>
      </c>
      <c r="I10" s="5" t="s">
        <v>215</v>
      </c>
      <c r="J10" s="5" t="s">
        <v>47</v>
      </c>
      <c r="K10" s="5" t="s">
        <v>253</v>
      </c>
      <c r="L10" s="5" t="s">
        <v>216</v>
      </c>
      <c r="M10" s="5" t="s">
        <v>217</v>
      </c>
      <c r="N10" s="5" t="s">
        <v>254</v>
      </c>
      <c r="O10" s="6" t="s">
        <v>218</v>
      </c>
      <c r="P10" s="7" t="s">
        <v>219</v>
      </c>
      <c r="Q10" s="6" t="s">
        <v>220</v>
      </c>
      <c r="R10" s="24">
        <v>22</v>
      </c>
      <c r="S10" s="26">
        <v>108</v>
      </c>
      <c r="T10" s="25">
        <f t="shared" si="0"/>
        <v>2376</v>
      </c>
    </row>
    <row r="11" spans="1:20" ht="70.5" customHeight="1">
      <c r="B11" s="5" t="s">
        <v>224</v>
      </c>
      <c r="C11" s="5">
        <v>104</v>
      </c>
      <c r="D11" s="5">
        <v>93.585999999999999</v>
      </c>
      <c r="E11" s="6">
        <v>1</v>
      </c>
      <c r="F11" s="5" t="s">
        <v>255</v>
      </c>
      <c r="G11" s="5" t="s">
        <v>213</v>
      </c>
      <c r="H11" s="5" t="s">
        <v>214</v>
      </c>
      <c r="I11" s="5" t="s">
        <v>215</v>
      </c>
      <c r="J11" s="5" t="s">
        <v>51</v>
      </c>
      <c r="K11" s="5" t="s">
        <v>256</v>
      </c>
      <c r="L11" s="5" t="s">
        <v>216</v>
      </c>
      <c r="M11" s="5" t="s">
        <v>217</v>
      </c>
      <c r="N11" s="5" t="s">
        <v>257</v>
      </c>
      <c r="O11" s="6" t="s">
        <v>218</v>
      </c>
      <c r="P11" s="7" t="s">
        <v>219</v>
      </c>
      <c r="Q11" s="6" t="s">
        <v>220</v>
      </c>
      <c r="R11" s="24">
        <v>5</v>
      </c>
      <c r="S11" s="26">
        <v>108</v>
      </c>
      <c r="T11" s="25">
        <f t="shared" si="0"/>
        <v>540</v>
      </c>
    </row>
    <row r="12" spans="1:20" ht="79.5" customHeight="1">
      <c r="A12" s="1"/>
      <c r="B12" s="1" t="s">
        <v>21</v>
      </c>
      <c r="C12" s="1">
        <v>87</v>
      </c>
      <c r="D12" s="1">
        <v>71.92</v>
      </c>
      <c r="E12" s="2">
        <v>0.23200000000000001</v>
      </c>
      <c r="F12" s="1" t="s">
        <v>22</v>
      </c>
      <c r="G12" s="1" t="s">
        <v>23</v>
      </c>
      <c r="H12" s="1" t="s">
        <v>24</v>
      </c>
      <c r="I12" s="1" t="s">
        <v>25</v>
      </c>
      <c r="J12" s="1" t="s">
        <v>26</v>
      </c>
      <c r="K12" s="1" t="s">
        <v>5</v>
      </c>
      <c r="L12" s="1" t="s">
        <v>27</v>
      </c>
      <c r="M12" s="1" t="s">
        <v>28</v>
      </c>
      <c r="N12" s="1" t="s">
        <v>29</v>
      </c>
      <c r="O12" s="2" t="s">
        <v>30</v>
      </c>
      <c r="P12" s="3" t="s">
        <v>31</v>
      </c>
      <c r="Q12" s="2" t="s">
        <v>32</v>
      </c>
      <c r="R12" s="27">
        <v>70</v>
      </c>
      <c r="S12" s="28">
        <v>78</v>
      </c>
      <c r="T12" s="29">
        <f t="shared" ref="T12:T37" si="1">R12*S12</f>
        <v>5460</v>
      </c>
    </row>
    <row r="13" spans="1:20" ht="79.5" customHeight="1">
      <c r="A13" s="1"/>
      <c r="B13" s="1" t="s">
        <v>21</v>
      </c>
      <c r="C13" s="1">
        <v>87</v>
      </c>
      <c r="D13" s="1">
        <v>71.92</v>
      </c>
      <c r="E13" s="2">
        <v>0.23200000000000001</v>
      </c>
      <c r="F13" s="1" t="s">
        <v>33</v>
      </c>
      <c r="G13" s="1" t="s">
        <v>23</v>
      </c>
      <c r="H13" s="1" t="s">
        <v>24</v>
      </c>
      <c r="I13" s="1" t="s">
        <v>25</v>
      </c>
      <c r="J13" s="1" t="s">
        <v>26</v>
      </c>
      <c r="K13" s="1" t="s">
        <v>34</v>
      </c>
      <c r="L13" s="1" t="s">
        <v>27</v>
      </c>
      <c r="M13" s="1" t="s">
        <v>28</v>
      </c>
      <c r="N13" s="1" t="s">
        <v>35</v>
      </c>
      <c r="O13" s="2" t="s">
        <v>30</v>
      </c>
      <c r="P13" s="3" t="s">
        <v>31</v>
      </c>
      <c r="Q13" s="2" t="s">
        <v>32</v>
      </c>
      <c r="R13" s="27">
        <v>240</v>
      </c>
      <c r="S13" s="28">
        <v>78</v>
      </c>
      <c r="T13" s="29">
        <f t="shared" si="1"/>
        <v>18720</v>
      </c>
    </row>
    <row r="14" spans="1:20" ht="79.5" customHeight="1">
      <c r="A14" s="1"/>
      <c r="B14" s="1" t="s">
        <v>36</v>
      </c>
      <c r="C14" s="1">
        <v>93</v>
      </c>
      <c r="D14" s="1">
        <v>81.896000000000001</v>
      </c>
      <c r="E14" s="2">
        <v>0.23200000000000001</v>
      </c>
      <c r="F14" s="1" t="s">
        <v>22</v>
      </c>
      <c r="G14" s="1" t="s">
        <v>23</v>
      </c>
      <c r="H14" s="1" t="s">
        <v>24</v>
      </c>
      <c r="I14" s="1" t="s">
        <v>25</v>
      </c>
      <c r="J14" s="1" t="s">
        <v>26</v>
      </c>
      <c r="K14" s="1" t="s">
        <v>5</v>
      </c>
      <c r="L14" s="1" t="s">
        <v>27</v>
      </c>
      <c r="M14" s="1" t="s">
        <v>28</v>
      </c>
      <c r="N14" s="1" t="s">
        <v>29</v>
      </c>
      <c r="O14" s="2" t="s">
        <v>30</v>
      </c>
      <c r="P14" s="3" t="s">
        <v>31</v>
      </c>
      <c r="Q14" s="2" t="s">
        <v>32</v>
      </c>
      <c r="R14" s="27">
        <v>353</v>
      </c>
      <c r="S14" s="28">
        <v>78</v>
      </c>
      <c r="T14" s="29">
        <f t="shared" si="1"/>
        <v>27534</v>
      </c>
    </row>
    <row r="15" spans="1:20" ht="79.5" customHeight="1">
      <c r="A15" s="1"/>
      <c r="B15" s="1" t="s">
        <v>37</v>
      </c>
      <c r="C15" s="1">
        <v>91</v>
      </c>
      <c r="D15" s="1">
        <v>76.096000000000004</v>
      </c>
      <c r="E15" s="2">
        <v>0.23200000000000001</v>
      </c>
      <c r="F15" s="1" t="s">
        <v>33</v>
      </c>
      <c r="G15" s="1" t="s">
        <v>23</v>
      </c>
      <c r="H15" s="1" t="s">
        <v>24</v>
      </c>
      <c r="I15" s="1" t="s">
        <v>25</v>
      </c>
      <c r="J15" s="1" t="s">
        <v>26</v>
      </c>
      <c r="K15" s="1" t="s">
        <v>34</v>
      </c>
      <c r="L15" s="1" t="s">
        <v>27</v>
      </c>
      <c r="M15" s="1" t="s">
        <v>28</v>
      </c>
      <c r="N15" s="1" t="s">
        <v>35</v>
      </c>
      <c r="O15" s="2" t="s">
        <v>30</v>
      </c>
      <c r="P15" s="3" t="s">
        <v>31</v>
      </c>
      <c r="Q15" s="2" t="s">
        <v>32</v>
      </c>
      <c r="R15" s="27">
        <v>328</v>
      </c>
      <c r="S15" s="28">
        <v>78</v>
      </c>
      <c r="T15" s="29">
        <f t="shared" si="1"/>
        <v>25584</v>
      </c>
    </row>
    <row r="16" spans="1:20" ht="79.5" customHeight="1">
      <c r="A16" s="1"/>
      <c r="B16" s="1" t="s">
        <v>38</v>
      </c>
      <c r="C16" s="1">
        <v>97</v>
      </c>
      <c r="D16" s="1">
        <v>81.2</v>
      </c>
      <c r="E16" s="2">
        <v>0.23200000000000001</v>
      </c>
      <c r="F16" s="1" t="s">
        <v>33</v>
      </c>
      <c r="G16" s="1" t="s">
        <v>23</v>
      </c>
      <c r="H16" s="1" t="s">
        <v>24</v>
      </c>
      <c r="I16" s="1" t="s">
        <v>25</v>
      </c>
      <c r="J16" s="1" t="s">
        <v>26</v>
      </c>
      <c r="K16" s="1" t="s">
        <v>34</v>
      </c>
      <c r="L16" s="1" t="s">
        <v>27</v>
      </c>
      <c r="M16" s="1" t="s">
        <v>28</v>
      </c>
      <c r="N16" s="1" t="s">
        <v>35</v>
      </c>
      <c r="O16" s="2" t="s">
        <v>30</v>
      </c>
      <c r="P16" s="3" t="s">
        <v>31</v>
      </c>
      <c r="Q16" s="2" t="s">
        <v>32</v>
      </c>
      <c r="R16" s="27">
        <v>350</v>
      </c>
      <c r="S16" s="28">
        <v>78</v>
      </c>
      <c r="T16" s="29">
        <f t="shared" si="1"/>
        <v>27300</v>
      </c>
    </row>
    <row r="17" spans="1:20" ht="79.5" customHeight="1">
      <c r="A17" s="1"/>
      <c r="B17" s="1" t="s">
        <v>39</v>
      </c>
      <c r="C17" s="1">
        <v>95</v>
      </c>
      <c r="D17" s="1">
        <v>78.88</v>
      </c>
      <c r="E17" s="2">
        <v>0.23200000000000001</v>
      </c>
      <c r="F17" s="1" t="s">
        <v>33</v>
      </c>
      <c r="G17" s="1" t="s">
        <v>23</v>
      </c>
      <c r="H17" s="1" t="s">
        <v>24</v>
      </c>
      <c r="I17" s="1" t="s">
        <v>25</v>
      </c>
      <c r="J17" s="1" t="s">
        <v>26</v>
      </c>
      <c r="K17" s="1" t="s">
        <v>34</v>
      </c>
      <c r="L17" s="1" t="s">
        <v>27</v>
      </c>
      <c r="M17" s="1" t="s">
        <v>28</v>
      </c>
      <c r="N17" s="1" t="s">
        <v>35</v>
      </c>
      <c r="O17" s="2" t="s">
        <v>30</v>
      </c>
      <c r="P17" s="3" t="s">
        <v>31</v>
      </c>
      <c r="Q17" s="2" t="s">
        <v>32</v>
      </c>
      <c r="R17" s="27">
        <v>340</v>
      </c>
      <c r="S17" s="28">
        <v>78</v>
      </c>
      <c r="T17" s="29">
        <f t="shared" si="1"/>
        <v>26520</v>
      </c>
    </row>
    <row r="18" spans="1:20" ht="79.5" customHeight="1">
      <c r="A18" s="1"/>
      <c r="B18" s="1" t="s">
        <v>40</v>
      </c>
      <c r="C18" s="1">
        <v>95</v>
      </c>
      <c r="D18" s="1">
        <v>92.528000000000006</v>
      </c>
      <c r="E18" s="2">
        <v>0.23200000000000001</v>
      </c>
      <c r="F18" s="1" t="s">
        <v>41</v>
      </c>
      <c r="G18" s="1" t="s">
        <v>23</v>
      </c>
      <c r="H18" s="1" t="s">
        <v>24</v>
      </c>
      <c r="I18" s="1" t="s">
        <v>25</v>
      </c>
      <c r="J18" s="1" t="s">
        <v>26</v>
      </c>
      <c r="K18" s="1" t="s">
        <v>42</v>
      </c>
      <c r="L18" s="1" t="s">
        <v>27</v>
      </c>
      <c r="M18" s="1" t="s">
        <v>28</v>
      </c>
      <c r="N18" s="1" t="s">
        <v>43</v>
      </c>
      <c r="O18" s="2" t="s">
        <v>30</v>
      </c>
      <c r="P18" s="3" t="s">
        <v>31</v>
      </c>
      <c r="Q18" s="2" t="s">
        <v>32</v>
      </c>
      <c r="R18" s="27">
        <v>224</v>
      </c>
      <c r="S18" s="28">
        <v>78</v>
      </c>
      <c r="T18" s="29">
        <f t="shared" si="1"/>
        <v>17472</v>
      </c>
    </row>
    <row r="19" spans="1:20" ht="79.5" customHeight="1">
      <c r="A19" s="1"/>
      <c r="B19" s="1" t="s">
        <v>40</v>
      </c>
      <c r="C19" s="1">
        <v>95</v>
      </c>
      <c r="D19" s="1">
        <v>92.528000000000006</v>
      </c>
      <c r="E19" s="2">
        <v>0.26</v>
      </c>
      <c r="F19" s="1" t="s">
        <v>44</v>
      </c>
      <c r="G19" s="1" t="s">
        <v>45</v>
      </c>
      <c r="H19" s="1" t="s">
        <v>46</v>
      </c>
      <c r="I19" s="1" t="s">
        <v>25</v>
      </c>
      <c r="J19" s="1" t="s">
        <v>47</v>
      </c>
      <c r="K19" s="1" t="s">
        <v>42</v>
      </c>
      <c r="L19" s="1" t="s">
        <v>27</v>
      </c>
      <c r="M19" s="1" t="s">
        <v>28</v>
      </c>
      <c r="N19" s="1" t="s">
        <v>48</v>
      </c>
      <c r="O19" s="2" t="s">
        <v>30</v>
      </c>
      <c r="P19" s="3" t="s">
        <v>31</v>
      </c>
      <c r="Q19" s="2" t="s">
        <v>49</v>
      </c>
      <c r="R19" s="27">
        <v>65</v>
      </c>
      <c r="S19" s="28">
        <v>108</v>
      </c>
      <c r="T19" s="29">
        <f t="shared" si="1"/>
        <v>7020</v>
      </c>
    </row>
    <row r="20" spans="1:20" ht="79.5" customHeight="1">
      <c r="A20" s="1"/>
      <c r="B20" s="1" t="s">
        <v>40</v>
      </c>
      <c r="C20" s="1">
        <v>95</v>
      </c>
      <c r="D20" s="1">
        <v>92.528000000000006</v>
      </c>
      <c r="E20" s="2">
        <v>0.26</v>
      </c>
      <c r="F20" s="1" t="s">
        <v>50</v>
      </c>
      <c r="G20" s="1" t="s">
        <v>45</v>
      </c>
      <c r="H20" s="1" t="s">
        <v>46</v>
      </c>
      <c r="I20" s="1" t="s">
        <v>25</v>
      </c>
      <c r="J20" s="1" t="s">
        <v>51</v>
      </c>
      <c r="K20" s="1" t="s">
        <v>42</v>
      </c>
      <c r="L20" s="1" t="s">
        <v>27</v>
      </c>
      <c r="M20" s="1" t="s">
        <v>28</v>
      </c>
      <c r="N20" s="1" t="s">
        <v>52</v>
      </c>
      <c r="O20" s="2" t="s">
        <v>30</v>
      </c>
      <c r="P20" s="3" t="s">
        <v>31</v>
      </c>
      <c r="Q20" s="2" t="s">
        <v>49</v>
      </c>
      <c r="R20" s="27">
        <v>1</v>
      </c>
      <c r="S20" s="28">
        <v>108</v>
      </c>
      <c r="T20" s="29">
        <f t="shared" si="1"/>
        <v>108</v>
      </c>
    </row>
    <row r="21" spans="1:20" ht="79.5" customHeight="1">
      <c r="A21" s="1"/>
      <c r="B21" s="1" t="s">
        <v>40</v>
      </c>
      <c r="C21" s="1">
        <v>95</v>
      </c>
      <c r="D21" s="1">
        <v>92.528000000000006</v>
      </c>
      <c r="E21" s="2">
        <v>0.26</v>
      </c>
      <c r="F21" s="1" t="s">
        <v>53</v>
      </c>
      <c r="G21" s="1" t="s">
        <v>45</v>
      </c>
      <c r="H21" s="1" t="s">
        <v>46</v>
      </c>
      <c r="I21" s="1" t="s">
        <v>25</v>
      </c>
      <c r="J21" s="1" t="s">
        <v>54</v>
      </c>
      <c r="K21" s="1" t="s">
        <v>42</v>
      </c>
      <c r="L21" s="1" t="s">
        <v>27</v>
      </c>
      <c r="M21" s="1" t="s">
        <v>28</v>
      </c>
      <c r="N21" s="1" t="s">
        <v>55</v>
      </c>
      <c r="O21" s="2" t="s">
        <v>30</v>
      </c>
      <c r="P21" s="3" t="s">
        <v>31</v>
      </c>
      <c r="Q21" s="2" t="s">
        <v>49</v>
      </c>
      <c r="R21" s="27">
        <v>74</v>
      </c>
      <c r="S21" s="28">
        <v>108</v>
      </c>
      <c r="T21" s="29">
        <f t="shared" si="1"/>
        <v>7992</v>
      </c>
    </row>
    <row r="22" spans="1:20" ht="79.5" customHeight="1">
      <c r="A22" s="1"/>
      <c r="B22" s="1" t="s">
        <v>40</v>
      </c>
      <c r="C22" s="1">
        <v>95</v>
      </c>
      <c r="D22" s="1">
        <v>92.528000000000006</v>
      </c>
      <c r="E22" s="2">
        <v>0.26</v>
      </c>
      <c r="F22" s="1" t="s">
        <v>56</v>
      </c>
      <c r="G22" s="1" t="s">
        <v>45</v>
      </c>
      <c r="H22" s="1" t="s">
        <v>46</v>
      </c>
      <c r="I22" s="1" t="s">
        <v>25</v>
      </c>
      <c r="J22" s="1" t="s">
        <v>54</v>
      </c>
      <c r="K22" s="1" t="s">
        <v>57</v>
      </c>
      <c r="L22" s="1" t="s">
        <v>27</v>
      </c>
      <c r="M22" s="1" t="s">
        <v>28</v>
      </c>
      <c r="N22" s="1" t="s">
        <v>58</v>
      </c>
      <c r="O22" s="2" t="s">
        <v>30</v>
      </c>
      <c r="P22" s="3" t="s">
        <v>31</v>
      </c>
      <c r="Q22" s="2" t="s">
        <v>49</v>
      </c>
      <c r="R22" s="27">
        <v>16</v>
      </c>
      <c r="S22" s="28">
        <v>108</v>
      </c>
      <c r="T22" s="29">
        <f t="shared" si="1"/>
        <v>1728</v>
      </c>
    </row>
    <row r="23" spans="1:20" ht="79.5" customHeight="1">
      <c r="A23" s="1"/>
      <c r="B23" s="1" t="s">
        <v>59</v>
      </c>
      <c r="C23" s="1">
        <v>90</v>
      </c>
      <c r="D23" s="1">
        <v>69.599999999999994</v>
      </c>
      <c r="E23" s="2">
        <v>0.23200000000000001</v>
      </c>
      <c r="F23" s="1" t="s">
        <v>60</v>
      </c>
      <c r="G23" s="1" t="s">
        <v>23</v>
      </c>
      <c r="H23" s="1" t="s">
        <v>24</v>
      </c>
      <c r="I23" s="1" t="s">
        <v>25</v>
      </c>
      <c r="J23" s="1" t="s">
        <v>26</v>
      </c>
      <c r="K23" s="1" t="s">
        <v>57</v>
      </c>
      <c r="L23" s="1" t="s">
        <v>27</v>
      </c>
      <c r="M23" s="1" t="s">
        <v>28</v>
      </c>
      <c r="N23" s="1" t="s">
        <v>61</v>
      </c>
      <c r="O23" s="2" t="s">
        <v>30</v>
      </c>
      <c r="P23" s="3" t="s">
        <v>31</v>
      </c>
      <c r="Q23" s="2" t="s">
        <v>32</v>
      </c>
      <c r="R23" s="27">
        <v>300</v>
      </c>
      <c r="S23" s="28">
        <v>78</v>
      </c>
      <c r="T23" s="29">
        <f t="shared" si="1"/>
        <v>23400</v>
      </c>
    </row>
    <row r="24" spans="1:20" ht="79.5" customHeight="1">
      <c r="A24" s="1"/>
      <c r="B24" s="1" t="s">
        <v>62</v>
      </c>
      <c r="C24" s="1">
        <v>176</v>
      </c>
      <c r="D24" s="1">
        <v>148.86799999999999</v>
      </c>
      <c r="E24" s="2">
        <v>0.23200000000000001</v>
      </c>
      <c r="F24" s="1" t="s">
        <v>60</v>
      </c>
      <c r="G24" s="1" t="s">
        <v>23</v>
      </c>
      <c r="H24" s="1" t="s">
        <v>24</v>
      </c>
      <c r="I24" s="1" t="s">
        <v>25</v>
      </c>
      <c r="J24" s="1" t="s">
        <v>26</v>
      </c>
      <c r="K24" s="1" t="s">
        <v>57</v>
      </c>
      <c r="L24" s="1" t="s">
        <v>27</v>
      </c>
      <c r="M24" s="1" t="s">
        <v>28</v>
      </c>
      <c r="N24" s="1" t="s">
        <v>61</v>
      </c>
      <c r="O24" s="2" t="s">
        <v>30</v>
      </c>
      <c r="P24" s="3" t="s">
        <v>31</v>
      </c>
      <c r="Q24" s="2" t="s">
        <v>32</v>
      </c>
      <c r="R24" s="27">
        <v>284</v>
      </c>
      <c r="S24" s="28">
        <v>78</v>
      </c>
      <c r="T24" s="29">
        <f t="shared" si="1"/>
        <v>22152</v>
      </c>
    </row>
    <row r="25" spans="1:20" ht="79.5" customHeight="1">
      <c r="A25" s="1"/>
      <c r="B25" s="1" t="s">
        <v>62</v>
      </c>
      <c r="C25" s="1">
        <v>176</v>
      </c>
      <c r="D25" s="1">
        <v>148.86799999999999</v>
      </c>
      <c r="E25" s="2">
        <v>0.18</v>
      </c>
      <c r="F25" s="1" t="s">
        <v>63</v>
      </c>
      <c r="G25" s="1" t="s">
        <v>64</v>
      </c>
      <c r="H25" s="1" t="s">
        <v>65</v>
      </c>
      <c r="I25" s="1" t="s">
        <v>25</v>
      </c>
      <c r="J25" s="1" t="s">
        <v>47</v>
      </c>
      <c r="K25" s="1" t="s">
        <v>57</v>
      </c>
      <c r="L25" s="1" t="s">
        <v>27</v>
      </c>
      <c r="M25" s="1" t="s">
        <v>66</v>
      </c>
      <c r="N25" s="1" t="s">
        <v>67</v>
      </c>
      <c r="O25" s="2" t="s">
        <v>68</v>
      </c>
      <c r="P25" s="3" t="s">
        <v>31</v>
      </c>
      <c r="Q25" s="2" t="s">
        <v>69</v>
      </c>
      <c r="R25" s="27">
        <v>44</v>
      </c>
      <c r="S25" s="28">
        <v>84</v>
      </c>
      <c r="T25" s="29">
        <f t="shared" si="1"/>
        <v>3696</v>
      </c>
    </row>
    <row r="26" spans="1:20" ht="79.5" customHeight="1">
      <c r="A26" s="1"/>
      <c r="B26" s="1" t="s">
        <v>62</v>
      </c>
      <c r="C26" s="1">
        <v>176</v>
      </c>
      <c r="D26" s="1">
        <v>148.86799999999999</v>
      </c>
      <c r="E26" s="2">
        <v>0.18</v>
      </c>
      <c r="F26" s="1" t="s">
        <v>70</v>
      </c>
      <c r="G26" s="1" t="s">
        <v>64</v>
      </c>
      <c r="H26" s="1" t="s">
        <v>65</v>
      </c>
      <c r="I26" s="1" t="s">
        <v>25</v>
      </c>
      <c r="J26" s="1" t="s">
        <v>51</v>
      </c>
      <c r="K26" s="1" t="s">
        <v>34</v>
      </c>
      <c r="L26" s="1" t="s">
        <v>27</v>
      </c>
      <c r="M26" s="1" t="s">
        <v>66</v>
      </c>
      <c r="N26" s="1" t="s">
        <v>71</v>
      </c>
      <c r="O26" s="2" t="s">
        <v>68</v>
      </c>
      <c r="P26" s="3" t="s">
        <v>31</v>
      </c>
      <c r="Q26" s="2" t="s">
        <v>69</v>
      </c>
      <c r="R26" s="27">
        <v>140</v>
      </c>
      <c r="S26" s="28">
        <v>84</v>
      </c>
      <c r="T26" s="29">
        <f t="shared" si="1"/>
        <v>11760</v>
      </c>
    </row>
    <row r="27" spans="1:20" ht="79.5" customHeight="1">
      <c r="A27" s="1"/>
      <c r="B27" s="1" t="s">
        <v>62</v>
      </c>
      <c r="C27" s="1">
        <v>176</v>
      </c>
      <c r="D27" s="1">
        <v>148.86799999999999</v>
      </c>
      <c r="E27" s="2">
        <v>0.18</v>
      </c>
      <c r="F27" s="1" t="s">
        <v>72</v>
      </c>
      <c r="G27" s="1" t="s">
        <v>64</v>
      </c>
      <c r="H27" s="1" t="s">
        <v>65</v>
      </c>
      <c r="I27" s="1" t="s">
        <v>25</v>
      </c>
      <c r="J27" s="1" t="s">
        <v>51</v>
      </c>
      <c r="K27" s="1" t="s">
        <v>57</v>
      </c>
      <c r="L27" s="1" t="s">
        <v>27</v>
      </c>
      <c r="M27" s="1" t="s">
        <v>66</v>
      </c>
      <c r="N27" s="1" t="s">
        <v>73</v>
      </c>
      <c r="O27" s="2" t="s">
        <v>68</v>
      </c>
      <c r="P27" s="3" t="s">
        <v>31</v>
      </c>
      <c r="Q27" s="2" t="s">
        <v>69</v>
      </c>
      <c r="R27" s="27">
        <v>160</v>
      </c>
      <c r="S27" s="28">
        <v>84</v>
      </c>
      <c r="T27" s="29">
        <f t="shared" si="1"/>
        <v>13440</v>
      </c>
    </row>
    <row r="28" spans="1:20" ht="79.5" customHeight="1">
      <c r="A28" s="1"/>
      <c r="B28" s="1" t="s">
        <v>62</v>
      </c>
      <c r="C28" s="1">
        <v>176</v>
      </c>
      <c r="D28" s="1">
        <v>148.86799999999999</v>
      </c>
      <c r="E28" s="2">
        <v>0.18</v>
      </c>
      <c r="F28" s="1" t="s">
        <v>74</v>
      </c>
      <c r="G28" s="1" t="s">
        <v>64</v>
      </c>
      <c r="H28" s="1" t="s">
        <v>65</v>
      </c>
      <c r="I28" s="1" t="s">
        <v>25</v>
      </c>
      <c r="J28" s="1" t="s">
        <v>54</v>
      </c>
      <c r="K28" s="1" t="s">
        <v>34</v>
      </c>
      <c r="L28" s="1" t="s">
        <v>27</v>
      </c>
      <c r="M28" s="1" t="s">
        <v>66</v>
      </c>
      <c r="N28" s="1" t="s">
        <v>75</v>
      </c>
      <c r="O28" s="2" t="s">
        <v>68</v>
      </c>
      <c r="P28" s="3" t="s">
        <v>31</v>
      </c>
      <c r="Q28" s="2" t="s">
        <v>69</v>
      </c>
      <c r="R28" s="27">
        <v>44</v>
      </c>
      <c r="S28" s="28">
        <v>84</v>
      </c>
      <c r="T28" s="29">
        <f t="shared" si="1"/>
        <v>3696</v>
      </c>
    </row>
    <row r="29" spans="1:20" ht="79.5" customHeight="1">
      <c r="A29" s="1"/>
      <c r="B29" s="1" t="s">
        <v>62</v>
      </c>
      <c r="C29" s="1">
        <v>176</v>
      </c>
      <c r="D29" s="1">
        <v>148.86799999999999</v>
      </c>
      <c r="E29" s="2">
        <v>0.18</v>
      </c>
      <c r="F29" s="1" t="s">
        <v>76</v>
      </c>
      <c r="G29" s="1" t="s">
        <v>64</v>
      </c>
      <c r="H29" s="1" t="s">
        <v>65</v>
      </c>
      <c r="I29" s="1" t="s">
        <v>25</v>
      </c>
      <c r="J29" s="1" t="s">
        <v>54</v>
      </c>
      <c r="K29" s="1" t="s">
        <v>57</v>
      </c>
      <c r="L29" s="1" t="s">
        <v>27</v>
      </c>
      <c r="M29" s="1" t="s">
        <v>66</v>
      </c>
      <c r="N29" s="1" t="s">
        <v>77</v>
      </c>
      <c r="O29" s="2" t="s">
        <v>68</v>
      </c>
      <c r="P29" s="3" t="s">
        <v>31</v>
      </c>
      <c r="Q29" s="2" t="s">
        <v>69</v>
      </c>
      <c r="R29" s="27">
        <v>73</v>
      </c>
      <c r="S29" s="28">
        <v>84</v>
      </c>
      <c r="T29" s="29">
        <f t="shared" si="1"/>
        <v>6132</v>
      </c>
    </row>
    <row r="30" spans="1:20" ht="79.5" customHeight="1">
      <c r="A30" s="1"/>
      <c r="B30" s="1" t="s">
        <v>78</v>
      </c>
      <c r="C30" s="1">
        <v>92</v>
      </c>
      <c r="D30" s="1">
        <v>71.92</v>
      </c>
      <c r="E30" s="2">
        <v>0.23200000000000001</v>
      </c>
      <c r="F30" s="1" t="s">
        <v>60</v>
      </c>
      <c r="G30" s="1" t="s">
        <v>23</v>
      </c>
      <c r="H30" s="1" t="s">
        <v>24</v>
      </c>
      <c r="I30" s="1" t="s">
        <v>25</v>
      </c>
      <c r="J30" s="1" t="s">
        <v>26</v>
      </c>
      <c r="K30" s="1" t="s">
        <v>57</v>
      </c>
      <c r="L30" s="1" t="s">
        <v>27</v>
      </c>
      <c r="M30" s="1" t="s">
        <v>28</v>
      </c>
      <c r="N30" s="1" t="s">
        <v>61</v>
      </c>
      <c r="O30" s="2" t="s">
        <v>30</v>
      </c>
      <c r="P30" s="3" t="s">
        <v>31</v>
      </c>
      <c r="Q30" s="2" t="s">
        <v>32</v>
      </c>
      <c r="R30" s="27">
        <v>310</v>
      </c>
      <c r="S30" s="28">
        <v>78</v>
      </c>
      <c r="T30" s="29">
        <f t="shared" si="1"/>
        <v>24180</v>
      </c>
    </row>
    <row r="31" spans="1:20" ht="79.5" customHeight="1">
      <c r="A31" s="1"/>
      <c r="B31" s="1" t="s">
        <v>79</v>
      </c>
      <c r="C31" s="1">
        <v>16</v>
      </c>
      <c r="D31" s="1">
        <v>75.835999999999999</v>
      </c>
      <c r="E31" s="2">
        <v>0.23200000000000001</v>
      </c>
      <c r="F31" s="1" t="s">
        <v>60</v>
      </c>
      <c r="G31" s="1" t="s">
        <v>23</v>
      </c>
      <c r="H31" s="1" t="s">
        <v>24</v>
      </c>
      <c r="I31" s="1" t="s">
        <v>25</v>
      </c>
      <c r="J31" s="1" t="s">
        <v>26</v>
      </c>
      <c r="K31" s="1" t="s">
        <v>57</v>
      </c>
      <c r="L31" s="1" t="s">
        <v>27</v>
      </c>
      <c r="M31" s="1" t="s">
        <v>28</v>
      </c>
      <c r="N31" s="1" t="s">
        <v>61</v>
      </c>
      <c r="O31" s="2" t="s">
        <v>30</v>
      </c>
      <c r="P31" s="3" t="s">
        <v>31</v>
      </c>
      <c r="Q31" s="2" t="s">
        <v>32</v>
      </c>
      <c r="R31" s="27">
        <v>222</v>
      </c>
      <c r="S31" s="28">
        <v>78</v>
      </c>
      <c r="T31" s="29">
        <f t="shared" si="1"/>
        <v>17316</v>
      </c>
    </row>
    <row r="32" spans="1:20" ht="79.5" customHeight="1">
      <c r="A32" s="1"/>
      <c r="B32" s="1" t="s">
        <v>79</v>
      </c>
      <c r="C32" s="1">
        <v>16</v>
      </c>
      <c r="D32" s="1">
        <v>75.835999999999999</v>
      </c>
      <c r="E32" s="2">
        <v>0.154</v>
      </c>
      <c r="F32" s="1" t="s">
        <v>80</v>
      </c>
      <c r="G32" s="1" t="s">
        <v>81</v>
      </c>
      <c r="H32" s="1" t="s">
        <v>82</v>
      </c>
      <c r="I32" s="1" t="s">
        <v>83</v>
      </c>
      <c r="J32" s="1" t="s">
        <v>51</v>
      </c>
      <c r="K32" s="1" t="s">
        <v>84</v>
      </c>
      <c r="L32" s="1" t="s">
        <v>27</v>
      </c>
      <c r="M32" s="1" t="s">
        <v>66</v>
      </c>
      <c r="N32" s="1" t="s">
        <v>85</v>
      </c>
      <c r="O32" s="2" t="s">
        <v>68</v>
      </c>
      <c r="P32" s="3" t="s">
        <v>86</v>
      </c>
      <c r="Q32" s="2" t="s">
        <v>49</v>
      </c>
      <c r="R32" s="27">
        <v>10</v>
      </c>
      <c r="S32" s="28">
        <v>51</v>
      </c>
      <c r="T32" s="29">
        <f t="shared" si="1"/>
        <v>510</v>
      </c>
    </row>
    <row r="33" spans="1:20" ht="79.5" customHeight="1">
      <c r="A33" s="1"/>
      <c r="B33" s="1" t="s">
        <v>79</v>
      </c>
      <c r="C33" s="1">
        <v>16</v>
      </c>
      <c r="D33" s="1">
        <v>75.835999999999999</v>
      </c>
      <c r="E33" s="2">
        <v>0.154</v>
      </c>
      <c r="F33" s="1" t="s">
        <v>87</v>
      </c>
      <c r="G33" s="1" t="s">
        <v>81</v>
      </c>
      <c r="H33" s="1" t="s">
        <v>82</v>
      </c>
      <c r="I33" s="1" t="s">
        <v>83</v>
      </c>
      <c r="J33" s="1" t="s">
        <v>51</v>
      </c>
      <c r="K33" s="1" t="s">
        <v>5</v>
      </c>
      <c r="L33" s="1" t="s">
        <v>27</v>
      </c>
      <c r="M33" s="1" t="s">
        <v>66</v>
      </c>
      <c r="N33" s="1" t="s">
        <v>88</v>
      </c>
      <c r="O33" s="2" t="s">
        <v>68</v>
      </c>
      <c r="P33" s="3" t="s">
        <v>86</v>
      </c>
      <c r="Q33" s="2" t="s">
        <v>49</v>
      </c>
      <c r="R33" s="27">
        <v>51</v>
      </c>
      <c r="S33" s="28">
        <v>51</v>
      </c>
      <c r="T33" s="29">
        <f t="shared" si="1"/>
        <v>2601</v>
      </c>
    </row>
    <row r="34" spans="1:20" ht="79.5" customHeight="1">
      <c r="A34" s="1"/>
      <c r="B34" s="1" t="s">
        <v>79</v>
      </c>
      <c r="C34" s="1">
        <v>16</v>
      </c>
      <c r="D34" s="1">
        <v>75.835999999999999</v>
      </c>
      <c r="E34" s="2">
        <v>0.154</v>
      </c>
      <c r="F34" s="1" t="s">
        <v>89</v>
      </c>
      <c r="G34" s="1" t="s">
        <v>81</v>
      </c>
      <c r="H34" s="1" t="s">
        <v>82</v>
      </c>
      <c r="I34" s="1" t="s">
        <v>83</v>
      </c>
      <c r="J34" s="1" t="s">
        <v>51</v>
      </c>
      <c r="K34" s="1" t="s">
        <v>34</v>
      </c>
      <c r="L34" s="1" t="s">
        <v>27</v>
      </c>
      <c r="M34" s="1" t="s">
        <v>66</v>
      </c>
      <c r="N34" s="1" t="s">
        <v>90</v>
      </c>
      <c r="O34" s="2" t="s">
        <v>68</v>
      </c>
      <c r="P34" s="3" t="s">
        <v>86</v>
      </c>
      <c r="Q34" s="2" t="s">
        <v>49</v>
      </c>
      <c r="R34" s="27">
        <v>44</v>
      </c>
      <c r="S34" s="28">
        <v>51</v>
      </c>
      <c r="T34" s="29">
        <f t="shared" si="1"/>
        <v>2244</v>
      </c>
    </row>
    <row r="35" spans="1:20" ht="79.5" customHeight="1">
      <c r="A35" s="1"/>
      <c r="B35" s="1" t="s">
        <v>79</v>
      </c>
      <c r="C35" s="1">
        <v>16</v>
      </c>
      <c r="D35" s="1">
        <v>75.835999999999999</v>
      </c>
      <c r="E35" s="2">
        <v>0.154</v>
      </c>
      <c r="F35" s="1" t="s">
        <v>91</v>
      </c>
      <c r="G35" s="1" t="s">
        <v>81</v>
      </c>
      <c r="H35" s="1" t="s">
        <v>82</v>
      </c>
      <c r="I35" s="1" t="s">
        <v>83</v>
      </c>
      <c r="J35" s="1" t="s">
        <v>54</v>
      </c>
      <c r="K35" s="1" t="s">
        <v>92</v>
      </c>
      <c r="L35" s="1" t="s">
        <v>27</v>
      </c>
      <c r="M35" s="1" t="s">
        <v>66</v>
      </c>
      <c r="N35" s="1" t="s">
        <v>93</v>
      </c>
      <c r="O35" s="2" t="s">
        <v>68</v>
      </c>
      <c r="P35" s="3" t="s">
        <v>86</v>
      </c>
      <c r="Q35" s="2" t="s">
        <v>49</v>
      </c>
      <c r="R35" s="27">
        <v>13</v>
      </c>
      <c r="S35" s="28">
        <v>72</v>
      </c>
      <c r="T35" s="29">
        <f t="shared" si="1"/>
        <v>936</v>
      </c>
    </row>
    <row r="36" spans="1:20" ht="79.5" customHeight="1">
      <c r="A36" s="1"/>
      <c r="B36" s="1" t="s">
        <v>79</v>
      </c>
      <c r="C36" s="1">
        <v>16</v>
      </c>
      <c r="D36" s="1">
        <v>75.835999999999999</v>
      </c>
      <c r="E36" s="2">
        <v>0.154</v>
      </c>
      <c r="F36" s="1" t="s">
        <v>94</v>
      </c>
      <c r="G36" s="1" t="s">
        <v>81</v>
      </c>
      <c r="H36" s="1" t="s">
        <v>82</v>
      </c>
      <c r="I36" s="1" t="s">
        <v>83</v>
      </c>
      <c r="J36" s="1" t="s">
        <v>54</v>
      </c>
      <c r="K36" s="1" t="s">
        <v>5</v>
      </c>
      <c r="L36" s="1" t="s">
        <v>27</v>
      </c>
      <c r="M36" s="1" t="s">
        <v>66</v>
      </c>
      <c r="N36" s="1" t="s">
        <v>95</v>
      </c>
      <c r="O36" s="2" t="s">
        <v>68</v>
      </c>
      <c r="P36" s="3" t="s">
        <v>86</v>
      </c>
      <c r="Q36" s="2" t="s">
        <v>49</v>
      </c>
      <c r="R36" s="27">
        <v>21</v>
      </c>
      <c r="S36" s="28">
        <v>72</v>
      </c>
      <c r="T36" s="29">
        <f t="shared" si="1"/>
        <v>1512</v>
      </c>
    </row>
    <row r="37" spans="1:20" ht="79.5" customHeight="1">
      <c r="A37" s="1"/>
      <c r="B37" s="1" t="s">
        <v>79</v>
      </c>
      <c r="C37" s="1">
        <v>16</v>
      </c>
      <c r="D37" s="1">
        <v>75.835999999999999</v>
      </c>
      <c r="E37" s="2">
        <v>0.154</v>
      </c>
      <c r="F37" s="1" t="s">
        <v>96</v>
      </c>
      <c r="G37" s="1" t="s">
        <v>81</v>
      </c>
      <c r="H37" s="1" t="s">
        <v>82</v>
      </c>
      <c r="I37" s="1" t="s">
        <v>83</v>
      </c>
      <c r="J37" s="1" t="s">
        <v>54</v>
      </c>
      <c r="K37" s="1" t="s">
        <v>34</v>
      </c>
      <c r="L37" s="1" t="s">
        <v>27</v>
      </c>
      <c r="M37" s="1" t="s">
        <v>66</v>
      </c>
      <c r="N37" s="1" t="s">
        <v>97</v>
      </c>
      <c r="O37" s="2" t="s">
        <v>68</v>
      </c>
      <c r="P37" s="3" t="s">
        <v>86</v>
      </c>
      <c r="Q37" s="2" t="s">
        <v>49</v>
      </c>
      <c r="R37" s="27">
        <v>19</v>
      </c>
      <c r="S37" s="28">
        <v>72</v>
      </c>
      <c r="T37" s="29">
        <f t="shared" si="1"/>
        <v>1368</v>
      </c>
    </row>
    <row r="38" spans="1:20" ht="117" customHeight="1">
      <c r="A38" s="4"/>
      <c r="B38" s="5" t="s">
        <v>176</v>
      </c>
      <c r="C38" s="5">
        <v>97</v>
      </c>
      <c r="D38" s="5">
        <v>87.474999999999994</v>
      </c>
      <c r="E38" s="5">
        <v>0.15</v>
      </c>
      <c r="F38" s="5" t="s">
        <v>107</v>
      </c>
      <c r="G38" s="5" t="s">
        <v>108</v>
      </c>
      <c r="H38" s="5" t="s">
        <v>109</v>
      </c>
      <c r="I38" s="5" t="s">
        <v>83</v>
      </c>
      <c r="J38" s="5" t="s">
        <v>103</v>
      </c>
      <c r="K38" s="5" t="s">
        <v>42</v>
      </c>
      <c r="L38" s="5" t="s">
        <v>27</v>
      </c>
      <c r="M38" s="5" t="s">
        <v>110</v>
      </c>
      <c r="N38" s="5" t="s">
        <v>111</v>
      </c>
      <c r="O38" s="5" t="s">
        <v>112</v>
      </c>
      <c r="P38" s="5" t="s">
        <v>113</v>
      </c>
      <c r="Q38" s="5" t="s">
        <v>100</v>
      </c>
      <c r="R38" s="24">
        <v>1</v>
      </c>
      <c r="S38" s="30">
        <v>78</v>
      </c>
      <c r="T38" s="30">
        <f t="shared" ref="T38:T60" si="2">S38*R38</f>
        <v>78</v>
      </c>
    </row>
    <row r="39" spans="1:20" ht="117" customHeight="1">
      <c r="A39" s="4"/>
      <c r="B39" s="5" t="s">
        <v>176</v>
      </c>
      <c r="C39" s="5">
        <v>97</v>
      </c>
      <c r="D39" s="5">
        <v>87.474999999999994</v>
      </c>
      <c r="E39" s="5">
        <v>0.41799999999999998</v>
      </c>
      <c r="F39" s="5" t="s">
        <v>177</v>
      </c>
      <c r="G39" s="5" t="s">
        <v>114</v>
      </c>
      <c r="H39" s="5" t="s">
        <v>115</v>
      </c>
      <c r="I39" s="5" t="s">
        <v>83</v>
      </c>
      <c r="J39" s="5" t="s">
        <v>26</v>
      </c>
      <c r="K39" s="5" t="s">
        <v>42</v>
      </c>
      <c r="L39" s="5" t="s">
        <v>27</v>
      </c>
      <c r="M39" s="5" t="s">
        <v>104</v>
      </c>
      <c r="N39" s="5" t="s">
        <v>178</v>
      </c>
      <c r="O39" s="5" t="s">
        <v>106</v>
      </c>
      <c r="P39" s="5" t="s">
        <v>116</v>
      </c>
      <c r="Q39" s="5" t="s">
        <v>49</v>
      </c>
      <c r="R39" s="24">
        <v>187</v>
      </c>
      <c r="S39" s="30">
        <v>72</v>
      </c>
      <c r="T39" s="30">
        <f t="shared" si="2"/>
        <v>13464</v>
      </c>
    </row>
    <row r="40" spans="1:20" ht="117" customHeight="1">
      <c r="A40" s="4"/>
      <c r="B40" s="5" t="s">
        <v>176</v>
      </c>
      <c r="C40" s="5">
        <v>97</v>
      </c>
      <c r="D40" s="5">
        <v>87.474999999999994</v>
      </c>
      <c r="E40" s="5">
        <v>0.16600000000000001</v>
      </c>
      <c r="F40" s="5" t="s">
        <v>125</v>
      </c>
      <c r="G40" s="5" t="s">
        <v>126</v>
      </c>
      <c r="H40" s="5" t="s">
        <v>127</v>
      </c>
      <c r="I40" s="5" t="s">
        <v>83</v>
      </c>
      <c r="J40" s="5" t="s">
        <v>128</v>
      </c>
      <c r="K40" s="5" t="s">
        <v>129</v>
      </c>
      <c r="L40" s="5" t="s">
        <v>27</v>
      </c>
      <c r="M40" s="5" t="s">
        <v>124</v>
      </c>
      <c r="N40" s="5" t="s">
        <v>130</v>
      </c>
      <c r="O40" s="5" t="s">
        <v>131</v>
      </c>
      <c r="P40" s="5" t="s">
        <v>132</v>
      </c>
      <c r="Q40" s="5" t="s">
        <v>105</v>
      </c>
      <c r="R40" s="24">
        <v>1</v>
      </c>
      <c r="S40" s="30">
        <v>153.6</v>
      </c>
      <c r="T40" s="30">
        <f t="shared" si="2"/>
        <v>153.6</v>
      </c>
    </row>
    <row r="41" spans="1:20" ht="117" customHeight="1">
      <c r="A41" s="4"/>
      <c r="B41" s="5" t="s">
        <v>176</v>
      </c>
      <c r="C41" s="5">
        <v>97</v>
      </c>
      <c r="D41" s="5">
        <v>87.474999999999994</v>
      </c>
      <c r="E41" s="5">
        <v>0.16600000000000001</v>
      </c>
      <c r="F41" s="5" t="s">
        <v>179</v>
      </c>
      <c r="G41" s="5" t="s">
        <v>126</v>
      </c>
      <c r="H41" s="5" t="s">
        <v>127</v>
      </c>
      <c r="I41" s="5" t="s">
        <v>83</v>
      </c>
      <c r="J41" s="5" t="s">
        <v>128</v>
      </c>
      <c r="K41" s="5" t="s">
        <v>139</v>
      </c>
      <c r="L41" s="5" t="s">
        <v>27</v>
      </c>
      <c r="M41" s="5" t="s">
        <v>124</v>
      </c>
      <c r="N41" s="5" t="s">
        <v>180</v>
      </c>
      <c r="O41" s="5" t="s">
        <v>131</v>
      </c>
      <c r="P41" s="5" t="s">
        <v>132</v>
      </c>
      <c r="Q41" s="5" t="s">
        <v>105</v>
      </c>
      <c r="R41" s="24">
        <v>2</v>
      </c>
      <c r="S41" s="30">
        <v>153.6</v>
      </c>
      <c r="T41" s="30">
        <f t="shared" si="2"/>
        <v>307.2</v>
      </c>
    </row>
    <row r="42" spans="1:20" ht="117" customHeight="1">
      <c r="A42" s="4"/>
      <c r="B42" s="5" t="s">
        <v>176</v>
      </c>
      <c r="C42" s="5">
        <v>97</v>
      </c>
      <c r="D42" s="5">
        <v>87.474999999999994</v>
      </c>
      <c r="E42" s="5">
        <v>0.16600000000000001</v>
      </c>
      <c r="F42" s="5" t="s">
        <v>134</v>
      </c>
      <c r="G42" s="5" t="s">
        <v>126</v>
      </c>
      <c r="H42" s="5" t="s">
        <v>127</v>
      </c>
      <c r="I42" s="5" t="s">
        <v>83</v>
      </c>
      <c r="J42" s="5" t="s">
        <v>128</v>
      </c>
      <c r="K42" s="5" t="s">
        <v>135</v>
      </c>
      <c r="L42" s="5" t="s">
        <v>27</v>
      </c>
      <c r="M42" s="5" t="s">
        <v>124</v>
      </c>
      <c r="N42" s="5" t="s">
        <v>136</v>
      </c>
      <c r="O42" s="5" t="s">
        <v>131</v>
      </c>
      <c r="P42" s="5" t="s">
        <v>132</v>
      </c>
      <c r="Q42" s="5" t="s">
        <v>105</v>
      </c>
      <c r="R42" s="24">
        <v>2</v>
      </c>
      <c r="S42" s="30">
        <v>153.6</v>
      </c>
      <c r="T42" s="30">
        <f t="shared" si="2"/>
        <v>307.2</v>
      </c>
    </row>
    <row r="43" spans="1:20" ht="117" customHeight="1">
      <c r="A43" s="4"/>
      <c r="B43" s="5" t="s">
        <v>176</v>
      </c>
      <c r="C43" s="5">
        <v>97</v>
      </c>
      <c r="D43" s="5">
        <v>87.474999999999994</v>
      </c>
      <c r="E43" s="5">
        <v>0.45</v>
      </c>
      <c r="F43" s="5" t="s">
        <v>181</v>
      </c>
      <c r="G43" s="5" t="s">
        <v>137</v>
      </c>
      <c r="H43" s="5" t="s">
        <v>138</v>
      </c>
      <c r="I43" s="5" t="s">
        <v>83</v>
      </c>
      <c r="J43" s="5" t="s">
        <v>47</v>
      </c>
      <c r="K43" s="5" t="s">
        <v>142</v>
      </c>
      <c r="L43" s="5" t="s">
        <v>27</v>
      </c>
      <c r="M43" s="5" t="s">
        <v>124</v>
      </c>
      <c r="N43" s="5" t="s">
        <v>182</v>
      </c>
      <c r="O43" s="5" t="s">
        <v>140</v>
      </c>
      <c r="P43" s="5" t="s">
        <v>132</v>
      </c>
      <c r="Q43" s="5" t="s">
        <v>105</v>
      </c>
      <c r="R43" s="24">
        <v>1</v>
      </c>
      <c r="S43" s="30">
        <v>165.6</v>
      </c>
      <c r="T43" s="30">
        <f t="shared" si="2"/>
        <v>165.6</v>
      </c>
    </row>
    <row r="44" spans="1:20" ht="117" customHeight="1">
      <c r="A44" s="4"/>
      <c r="B44" s="5" t="s">
        <v>176</v>
      </c>
      <c r="C44" s="5">
        <v>97</v>
      </c>
      <c r="D44" s="5">
        <v>87.474999999999994</v>
      </c>
      <c r="E44" s="5">
        <v>0.45</v>
      </c>
      <c r="F44" s="5" t="s">
        <v>183</v>
      </c>
      <c r="G44" s="5" t="s">
        <v>137</v>
      </c>
      <c r="H44" s="5" t="s">
        <v>138</v>
      </c>
      <c r="I44" s="5" t="s">
        <v>83</v>
      </c>
      <c r="J44" s="5" t="s">
        <v>47</v>
      </c>
      <c r="K44" s="5" t="s">
        <v>139</v>
      </c>
      <c r="L44" s="5" t="s">
        <v>27</v>
      </c>
      <c r="M44" s="5" t="s">
        <v>124</v>
      </c>
      <c r="N44" s="5" t="s">
        <v>184</v>
      </c>
      <c r="O44" s="5" t="s">
        <v>140</v>
      </c>
      <c r="P44" s="5" t="s">
        <v>132</v>
      </c>
      <c r="Q44" s="5" t="s">
        <v>105</v>
      </c>
      <c r="R44" s="24">
        <v>1</v>
      </c>
      <c r="S44" s="30">
        <v>165.6</v>
      </c>
      <c r="T44" s="30">
        <f t="shared" si="2"/>
        <v>165.6</v>
      </c>
    </row>
    <row r="45" spans="1:20" ht="117" customHeight="1">
      <c r="A45" s="4"/>
      <c r="B45" s="5" t="s">
        <v>176</v>
      </c>
      <c r="C45" s="5">
        <v>97</v>
      </c>
      <c r="D45" s="5">
        <v>87.474999999999994</v>
      </c>
      <c r="E45" s="5">
        <v>0.13800000000000001</v>
      </c>
      <c r="F45" s="5" t="s">
        <v>185</v>
      </c>
      <c r="G45" s="5" t="s">
        <v>186</v>
      </c>
      <c r="H45" s="5" t="s">
        <v>187</v>
      </c>
      <c r="I45" s="5" t="s">
        <v>83</v>
      </c>
      <c r="J45" s="5" t="s">
        <v>47</v>
      </c>
      <c r="K45" s="5" t="s">
        <v>84</v>
      </c>
      <c r="L45" s="5" t="s">
        <v>27</v>
      </c>
      <c r="M45" s="5" t="s">
        <v>124</v>
      </c>
      <c r="N45" s="5" t="s">
        <v>188</v>
      </c>
      <c r="O45" s="5" t="s">
        <v>166</v>
      </c>
      <c r="P45" s="5" t="s">
        <v>116</v>
      </c>
      <c r="Q45" s="5" t="s">
        <v>49</v>
      </c>
      <c r="R45" s="24">
        <v>2</v>
      </c>
      <c r="S45" s="30">
        <v>78</v>
      </c>
      <c r="T45" s="30">
        <f t="shared" si="2"/>
        <v>156</v>
      </c>
    </row>
    <row r="46" spans="1:20" ht="117" customHeight="1">
      <c r="A46" s="4"/>
      <c r="B46" s="5" t="s">
        <v>176</v>
      </c>
      <c r="C46" s="5">
        <v>97</v>
      </c>
      <c r="D46" s="5">
        <v>87.474999999999994</v>
      </c>
      <c r="E46" s="5">
        <v>0.154</v>
      </c>
      <c r="F46" s="5" t="s">
        <v>189</v>
      </c>
      <c r="G46" s="5" t="s">
        <v>190</v>
      </c>
      <c r="H46" s="5" t="s">
        <v>191</v>
      </c>
      <c r="I46" s="5" t="s">
        <v>25</v>
      </c>
      <c r="J46" s="5" t="s">
        <v>192</v>
      </c>
      <c r="K46" s="5" t="s">
        <v>42</v>
      </c>
      <c r="L46" s="5" t="s">
        <v>27</v>
      </c>
      <c r="M46" s="5" t="s">
        <v>124</v>
      </c>
      <c r="N46" s="5" t="s">
        <v>193</v>
      </c>
      <c r="O46" s="5" t="s">
        <v>194</v>
      </c>
      <c r="P46" s="5" t="s">
        <v>116</v>
      </c>
      <c r="Q46" s="5" t="s">
        <v>49</v>
      </c>
      <c r="R46" s="24">
        <v>1</v>
      </c>
      <c r="S46" s="30">
        <v>84</v>
      </c>
      <c r="T46" s="30">
        <f t="shared" si="2"/>
        <v>84</v>
      </c>
    </row>
    <row r="47" spans="1:20" ht="117" customHeight="1">
      <c r="A47" s="4"/>
      <c r="B47" s="5" t="s">
        <v>176</v>
      </c>
      <c r="C47" s="5">
        <v>97</v>
      </c>
      <c r="D47" s="5">
        <v>87.474999999999994</v>
      </c>
      <c r="E47" s="5">
        <v>9.9000000000000005E-2</v>
      </c>
      <c r="F47" s="5" t="s">
        <v>195</v>
      </c>
      <c r="G47" s="5" t="s">
        <v>147</v>
      </c>
      <c r="H47" s="5" t="s">
        <v>148</v>
      </c>
      <c r="I47" s="5" t="s">
        <v>83</v>
      </c>
      <c r="J47" s="5" t="s">
        <v>151</v>
      </c>
      <c r="K47" s="5" t="s">
        <v>84</v>
      </c>
      <c r="L47" s="5" t="s">
        <v>27</v>
      </c>
      <c r="M47" s="5" t="s">
        <v>66</v>
      </c>
      <c r="N47" s="5" t="s">
        <v>196</v>
      </c>
      <c r="O47" s="5" t="s">
        <v>149</v>
      </c>
      <c r="P47" s="5" t="s">
        <v>150</v>
      </c>
      <c r="Q47" s="5" t="s">
        <v>105</v>
      </c>
      <c r="R47" s="24">
        <v>2</v>
      </c>
      <c r="S47" s="30">
        <v>216</v>
      </c>
      <c r="T47" s="30">
        <f t="shared" si="2"/>
        <v>432</v>
      </c>
    </row>
    <row r="48" spans="1:20" ht="117" customHeight="1">
      <c r="A48" s="4"/>
      <c r="B48" s="5" t="s">
        <v>176</v>
      </c>
      <c r="C48" s="5">
        <v>97</v>
      </c>
      <c r="D48" s="5">
        <v>87.474999999999994</v>
      </c>
      <c r="E48" s="5">
        <v>9.9000000000000005E-2</v>
      </c>
      <c r="F48" s="5" t="s">
        <v>197</v>
      </c>
      <c r="G48" s="5" t="s">
        <v>147</v>
      </c>
      <c r="H48" s="5" t="s">
        <v>148</v>
      </c>
      <c r="I48" s="5" t="s">
        <v>83</v>
      </c>
      <c r="J48" s="5" t="s">
        <v>151</v>
      </c>
      <c r="K48" s="5" t="s">
        <v>42</v>
      </c>
      <c r="L48" s="5" t="s">
        <v>27</v>
      </c>
      <c r="M48" s="5" t="s">
        <v>66</v>
      </c>
      <c r="N48" s="5" t="s">
        <v>198</v>
      </c>
      <c r="O48" s="5" t="s">
        <v>149</v>
      </c>
      <c r="P48" s="5" t="s">
        <v>150</v>
      </c>
      <c r="Q48" s="5" t="s">
        <v>105</v>
      </c>
      <c r="R48" s="24">
        <v>1</v>
      </c>
      <c r="S48" s="30">
        <v>216</v>
      </c>
      <c r="T48" s="30">
        <f t="shared" si="2"/>
        <v>216</v>
      </c>
    </row>
    <row r="49" spans="1:20" ht="117" customHeight="1">
      <c r="A49" s="4"/>
      <c r="B49" s="5" t="s">
        <v>176</v>
      </c>
      <c r="C49" s="5">
        <v>97</v>
      </c>
      <c r="D49" s="5">
        <v>87.474999999999994</v>
      </c>
      <c r="E49" s="5">
        <v>9.9000000000000005E-2</v>
      </c>
      <c r="F49" s="5" t="s">
        <v>199</v>
      </c>
      <c r="G49" s="5" t="s">
        <v>147</v>
      </c>
      <c r="H49" s="5" t="s">
        <v>148</v>
      </c>
      <c r="I49" s="5" t="s">
        <v>83</v>
      </c>
      <c r="J49" s="5" t="s">
        <v>151</v>
      </c>
      <c r="K49" s="5" t="s">
        <v>5</v>
      </c>
      <c r="L49" s="5" t="s">
        <v>27</v>
      </c>
      <c r="M49" s="5" t="s">
        <v>66</v>
      </c>
      <c r="N49" s="5" t="s">
        <v>200</v>
      </c>
      <c r="O49" s="5" t="s">
        <v>149</v>
      </c>
      <c r="P49" s="5" t="s">
        <v>150</v>
      </c>
      <c r="Q49" s="5" t="s">
        <v>105</v>
      </c>
      <c r="R49" s="24">
        <v>2</v>
      </c>
      <c r="S49" s="30">
        <v>216</v>
      </c>
      <c r="T49" s="30">
        <f t="shared" si="2"/>
        <v>432</v>
      </c>
    </row>
    <row r="50" spans="1:20" ht="117" customHeight="1">
      <c r="A50" s="4"/>
      <c r="B50" s="5" t="s">
        <v>176</v>
      </c>
      <c r="C50" s="5">
        <v>97</v>
      </c>
      <c r="D50" s="5">
        <v>87.474999999999994</v>
      </c>
      <c r="E50" s="5">
        <v>9.9000000000000005E-2</v>
      </c>
      <c r="F50" s="5" t="s">
        <v>201</v>
      </c>
      <c r="G50" s="5" t="s">
        <v>147</v>
      </c>
      <c r="H50" s="5" t="s">
        <v>148</v>
      </c>
      <c r="I50" s="5" t="s">
        <v>83</v>
      </c>
      <c r="J50" s="5" t="s">
        <v>151</v>
      </c>
      <c r="K50" s="5" t="s">
        <v>34</v>
      </c>
      <c r="L50" s="5" t="s">
        <v>27</v>
      </c>
      <c r="M50" s="5" t="s">
        <v>66</v>
      </c>
      <c r="N50" s="5" t="s">
        <v>202</v>
      </c>
      <c r="O50" s="5" t="s">
        <v>149</v>
      </c>
      <c r="P50" s="5" t="s">
        <v>150</v>
      </c>
      <c r="Q50" s="5" t="s">
        <v>105</v>
      </c>
      <c r="R50" s="24">
        <v>2</v>
      </c>
      <c r="S50" s="30">
        <v>216</v>
      </c>
      <c r="T50" s="30">
        <f t="shared" si="2"/>
        <v>432</v>
      </c>
    </row>
    <row r="51" spans="1:20" ht="117" customHeight="1">
      <c r="A51" s="4"/>
      <c r="B51" s="5" t="s">
        <v>176</v>
      </c>
      <c r="C51" s="5">
        <v>97</v>
      </c>
      <c r="D51" s="5">
        <v>87.474999999999994</v>
      </c>
      <c r="E51" s="5">
        <v>0.17399999999999999</v>
      </c>
      <c r="F51" s="5" t="s">
        <v>154</v>
      </c>
      <c r="G51" s="5" t="s">
        <v>152</v>
      </c>
      <c r="H51" s="5" t="s">
        <v>153</v>
      </c>
      <c r="I51" s="5" t="s">
        <v>83</v>
      </c>
      <c r="J51" s="5" t="s">
        <v>47</v>
      </c>
      <c r="K51" s="5" t="s">
        <v>34</v>
      </c>
      <c r="L51" s="5" t="s">
        <v>27</v>
      </c>
      <c r="M51" s="5" t="s">
        <v>28</v>
      </c>
      <c r="N51" s="5" t="s">
        <v>155</v>
      </c>
      <c r="O51" s="5" t="s">
        <v>120</v>
      </c>
      <c r="P51" s="5" t="s">
        <v>86</v>
      </c>
      <c r="Q51" s="5" t="s">
        <v>32</v>
      </c>
      <c r="R51" s="24">
        <v>1</v>
      </c>
      <c r="S51" s="30">
        <v>150</v>
      </c>
      <c r="T51" s="30">
        <f t="shared" si="2"/>
        <v>150</v>
      </c>
    </row>
    <row r="52" spans="1:20" ht="117" customHeight="1">
      <c r="A52" s="4"/>
      <c r="B52" s="5" t="s">
        <v>176</v>
      </c>
      <c r="C52" s="5">
        <v>97</v>
      </c>
      <c r="D52" s="5">
        <v>87.474999999999994</v>
      </c>
      <c r="E52" s="5">
        <v>0.36399999999999999</v>
      </c>
      <c r="F52" s="5" t="s">
        <v>203</v>
      </c>
      <c r="G52" s="5" t="s">
        <v>159</v>
      </c>
      <c r="H52" s="5" t="s">
        <v>160</v>
      </c>
      <c r="I52" s="5" t="s">
        <v>83</v>
      </c>
      <c r="J52" s="5" t="s">
        <v>51</v>
      </c>
      <c r="K52" s="5" t="s">
        <v>129</v>
      </c>
      <c r="L52" s="5" t="s">
        <v>27</v>
      </c>
      <c r="M52" s="5" t="s">
        <v>124</v>
      </c>
      <c r="N52" s="5" t="s">
        <v>204</v>
      </c>
      <c r="O52" s="5" t="s">
        <v>131</v>
      </c>
      <c r="P52" s="5" t="s">
        <v>158</v>
      </c>
      <c r="Q52" s="5" t="s">
        <v>105</v>
      </c>
      <c r="R52" s="24">
        <v>1</v>
      </c>
      <c r="S52" s="30">
        <v>174</v>
      </c>
      <c r="T52" s="30">
        <f t="shared" si="2"/>
        <v>174</v>
      </c>
    </row>
    <row r="53" spans="1:20" ht="117" customHeight="1">
      <c r="A53" s="4"/>
      <c r="B53" s="5" t="s">
        <v>176</v>
      </c>
      <c r="C53" s="5">
        <v>97</v>
      </c>
      <c r="D53" s="5">
        <v>87.474999999999994</v>
      </c>
      <c r="E53" s="5">
        <v>0.36399999999999999</v>
      </c>
      <c r="F53" s="5" t="s">
        <v>205</v>
      </c>
      <c r="G53" s="5" t="s">
        <v>159</v>
      </c>
      <c r="H53" s="5" t="s">
        <v>160</v>
      </c>
      <c r="I53" s="5" t="s">
        <v>83</v>
      </c>
      <c r="J53" s="5" t="s">
        <v>51</v>
      </c>
      <c r="K53" s="5" t="s">
        <v>133</v>
      </c>
      <c r="L53" s="5" t="s">
        <v>27</v>
      </c>
      <c r="M53" s="5" t="s">
        <v>124</v>
      </c>
      <c r="N53" s="5" t="s">
        <v>206</v>
      </c>
      <c r="O53" s="5" t="s">
        <v>131</v>
      </c>
      <c r="P53" s="5" t="s">
        <v>158</v>
      </c>
      <c r="Q53" s="5" t="s">
        <v>105</v>
      </c>
      <c r="R53" s="24">
        <v>1</v>
      </c>
      <c r="S53" s="30">
        <v>174</v>
      </c>
      <c r="T53" s="30">
        <f t="shared" si="2"/>
        <v>174</v>
      </c>
    </row>
    <row r="54" spans="1:20" ht="117" customHeight="1">
      <c r="A54" s="4"/>
      <c r="B54" s="5" t="s">
        <v>176</v>
      </c>
      <c r="C54" s="5">
        <v>97</v>
      </c>
      <c r="D54" s="5">
        <v>87.474999999999994</v>
      </c>
      <c r="E54" s="5">
        <v>0.36399999999999999</v>
      </c>
      <c r="F54" s="5" t="s">
        <v>161</v>
      </c>
      <c r="G54" s="5" t="s">
        <v>159</v>
      </c>
      <c r="H54" s="5" t="s">
        <v>160</v>
      </c>
      <c r="I54" s="5" t="s">
        <v>83</v>
      </c>
      <c r="J54" s="5" t="s">
        <v>51</v>
      </c>
      <c r="K54" s="5" t="s">
        <v>135</v>
      </c>
      <c r="L54" s="5" t="s">
        <v>27</v>
      </c>
      <c r="M54" s="5" t="s">
        <v>124</v>
      </c>
      <c r="N54" s="5" t="s">
        <v>162</v>
      </c>
      <c r="O54" s="5" t="s">
        <v>131</v>
      </c>
      <c r="P54" s="5" t="s">
        <v>158</v>
      </c>
      <c r="Q54" s="5" t="s">
        <v>105</v>
      </c>
      <c r="R54" s="24">
        <v>2</v>
      </c>
      <c r="S54" s="30">
        <v>174</v>
      </c>
      <c r="T54" s="30">
        <f t="shared" si="2"/>
        <v>348</v>
      </c>
    </row>
    <row r="55" spans="1:20" ht="117" customHeight="1">
      <c r="A55" s="4"/>
      <c r="B55" s="5" t="s">
        <v>176</v>
      </c>
      <c r="C55" s="5">
        <v>97</v>
      </c>
      <c r="D55" s="5">
        <v>87.474999999999994</v>
      </c>
      <c r="E55" s="5">
        <v>0.32200000000000001</v>
      </c>
      <c r="F55" s="5" t="s">
        <v>207</v>
      </c>
      <c r="G55" s="5" t="s">
        <v>164</v>
      </c>
      <c r="H55" s="5" t="s">
        <v>165</v>
      </c>
      <c r="I55" s="5" t="s">
        <v>83</v>
      </c>
      <c r="J55" s="5" t="s">
        <v>119</v>
      </c>
      <c r="K55" s="5" t="s">
        <v>157</v>
      </c>
      <c r="L55" s="5" t="s">
        <v>27</v>
      </c>
      <c r="M55" s="5" t="s">
        <v>124</v>
      </c>
      <c r="N55" s="5" t="s">
        <v>208</v>
      </c>
      <c r="O55" s="5" t="s">
        <v>166</v>
      </c>
      <c r="P55" s="5" t="s">
        <v>167</v>
      </c>
      <c r="Q55" s="5" t="s">
        <v>105</v>
      </c>
      <c r="R55" s="24">
        <v>2</v>
      </c>
      <c r="S55" s="30">
        <v>174</v>
      </c>
      <c r="T55" s="30">
        <f t="shared" si="2"/>
        <v>348</v>
      </c>
    </row>
    <row r="56" spans="1:20" ht="117" customHeight="1">
      <c r="A56" s="4"/>
      <c r="B56" s="5" t="s">
        <v>176</v>
      </c>
      <c r="C56" s="5">
        <v>97</v>
      </c>
      <c r="D56" s="5">
        <v>87.474999999999994</v>
      </c>
      <c r="E56" s="5">
        <v>0.32200000000000001</v>
      </c>
      <c r="F56" s="5" t="s">
        <v>209</v>
      </c>
      <c r="G56" s="5" t="s">
        <v>164</v>
      </c>
      <c r="H56" s="5" t="s">
        <v>165</v>
      </c>
      <c r="I56" s="5" t="s">
        <v>83</v>
      </c>
      <c r="J56" s="5" t="s">
        <v>119</v>
      </c>
      <c r="K56" s="5" t="s">
        <v>135</v>
      </c>
      <c r="L56" s="5" t="s">
        <v>27</v>
      </c>
      <c r="M56" s="5" t="s">
        <v>124</v>
      </c>
      <c r="N56" s="5" t="s">
        <v>210</v>
      </c>
      <c r="O56" s="5" t="s">
        <v>166</v>
      </c>
      <c r="P56" s="5" t="s">
        <v>167</v>
      </c>
      <c r="Q56" s="5" t="s">
        <v>105</v>
      </c>
      <c r="R56" s="24">
        <v>1</v>
      </c>
      <c r="S56" s="30">
        <v>174</v>
      </c>
      <c r="T56" s="30">
        <f t="shared" si="2"/>
        <v>174</v>
      </c>
    </row>
    <row r="57" spans="1:20" ht="117" customHeight="1">
      <c r="A57" s="4"/>
      <c r="B57" s="5" t="s">
        <v>176</v>
      </c>
      <c r="C57" s="5">
        <v>97</v>
      </c>
      <c r="D57" s="5">
        <v>87.474999999999994</v>
      </c>
      <c r="E57" s="5">
        <v>0.32200000000000001</v>
      </c>
      <c r="F57" s="5" t="s">
        <v>168</v>
      </c>
      <c r="G57" s="5" t="s">
        <v>164</v>
      </c>
      <c r="H57" s="5" t="s">
        <v>165</v>
      </c>
      <c r="I57" s="5" t="s">
        <v>83</v>
      </c>
      <c r="J57" s="5" t="s">
        <v>119</v>
      </c>
      <c r="K57" s="5" t="s">
        <v>129</v>
      </c>
      <c r="L57" s="5" t="s">
        <v>27</v>
      </c>
      <c r="M57" s="5" t="s">
        <v>124</v>
      </c>
      <c r="N57" s="5" t="s">
        <v>169</v>
      </c>
      <c r="O57" s="5" t="s">
        <v>166</v>
      </c>
      <c r="P57" s="5" t="s">
        <v>167</v>
      </c>
      <c r="Q57" s="5" t="s">
        <v>105</v>
      </c>
      <c r="R57" s="24">
        <v>2</v>
      </c>
      <c r="S57" s="30">
        <v>174</v>
      </c>
      <c r="T57" s="30">
        <f t="shared" si="2"/>
        <v>348</v>
      </c>
    </row>
    <row r="58" spans="1:20" ht="117" customHeight="1">
      <c r="A58" s="4"/>
      <c r="B58" s="5" t="s">
        <v>176</v>
      </c>
      <c r="C58" s="5">
        <v>97</v>
      </c>
      <c r="D58" s="5">
        <v>87.474999999999994</v>
      </c>
      <c r="E58" s="5">
        <v>0.32200000000000001</v>
      </c>
      <c r="F58" s="5" t="s">
        <v>170</v>
      </c>
      <c r="G58" s="5" t="s">
        <v>164</v>
      </c>
      <c r="H58" s="5" t="s">
        <v>165</v>
      </c>
      <c r="I58" s="5" t="s">
        <v>83</v>
      </c>
      <c r="J58" s="5" t="s">
        <v>119</v>
      </c>
      <c r="K58" s="5" t="s">
        <v>139</v>
      </c>
      <c r="L58" s="5" t="s">
        <v>27</v>
      </c>
      <c r="M58" s="5" t="s">
        <v>124</v>
      </c>
      <c r="N58" s="5" t="s">
        <v>171</v>
      </c>
      <c r="O58" s="5" t="s">
        <v>166</v>
      </c>
      <c r="P58" s="5" t="s">
        <v>167</v>
      </c>
      <c r="Q58" s="5" t="s">
        <v>105</v>
      </c>
      <c r="R58" s="24">
        <v>3</v>
      </c>
      <c r="S58" s="30">
        <v>174</v>
      </c>
      <c r="T58" s="30">
        <f t="shared" si="2"/>
        <v>522</v>
      </c>
    </row>
    <row r="59" spans="1:20" ht="117" customHeight="1">
      <c r="A59" s="4"/>
      <c r="B59" s="5" t="s">
        <v>176</v>
      </c>
      <c r="C59" s="5">
        <v>97</v>
      </c>
      <c r="D59" s="5">
        <v>87.474999999999994</v>
      </c>
      <c r="E59" s="5">
        <v>0.52500000000000002</v>
      </c>
      <c r="F59" s="5" t="s">
        <v>172</v>
      </c>
      <c r="G59" s="5" t="s">
        <v>173</v>
      </c>
      <c r="H59" s="5" t="s">
        <v>174</v>
      </c>
      <c r="I59" s="5" t="s">
        <v>83</v>
      </c>
      <c r="J59" s="5" t="s">
        <v>128</v>
      </c>
      <c r="K59" s="5" t="s">
        <v>139</v>
      </c>
      <c r="L59" s="5" t="s">
        <v>27</v>
      </c>
      <c r="M59" s="5" t="s">
        <v>124</v>
      </c>
      <c r="N59" s="5" t="s">
        <v>175</v>
      </c>
      <c r="O59" s="5" t="s">
        <v>131</v>
      </c>
      <c r="P59" s="5" t="s">
        <v>132</v>
      </c>
      <c r="Q59" s="5" t="s">
        <v>105</v>
      </c>
      <c r="R59" s="24">
        <v>1</v>
      </c>
      <c r="S59" s="30">
        <v>186</v>
      </c>
      <c r="T59" s="30">
        <f t="shared" si="2"/>
        <v>186</v>
      </c>
    </row>
    <row r="60" spans="1:20" ht="117" customHeight="1">
      <c r="A60" s="4"/>
      <c r="B60" s="5" t="s">
        <v>176</v>
      </c>
      <c r="C60" s="5">
        <v>97</v>
      </c>
      <c r="D60" s="5">
        <v>87.474999999999994</v>
      </c>
      <c r="E60" s="5">
        <v>0.52500000000000002</v>
      </c>
      <c r="F60" s="5" t="s">
        <v>211</v>
      </c>
      <c r="G60" s="5" t="s">
        <v>173</v>
      </c>
      <c r="H60" s="5" t="s">
        <v>174</v>
      </c>
      <c r="I60" s="5" t="s">
        <v>83</v>
      </c>
      <c r="J60" s="5" t="s">
        <v>128</v>
      </c>
      <c r="K60" s="5" t="s">
        <v>135</v>
      </c>
      <c r="L60" s="5" t="s">
        <v>27</v>
      </c>
      <c r="M60" s="5" t="s">
        <v>124</v>
      </c>
      <c r="N60" s="5" t="s">
        <v>212</v>
      </c>
      <c r="O60" s="5" t="s">
        <v>131</v>
      </c>
      <c r="P60" s="5" t="s">
        <v>132</v>
      </c>
      <c r="Q60" s="5" t="s">
        <v>105</v>
      </c>
      <c r="R60" s="24">
        <v>3</v>
      </c>
      <c r="S60" s="30">
        <v>186</v>
      </c>
      <c r="T60" s="30">
        <f t="shared" si="2"/>
        <v>558</v>
      </c>
    </row>
    <row r="61" spans="1:20" s="1" customFormat="1" ht="70.5" customHeight="1">
      <c r="B61" s="1" t="s">
        <v>258</v>
      </c>
      <c r="C61" s="1">
        <v>117</v>
      </c>
      <c r="D61" s="1">
        <v>96.570999999999998</v>
      </c>
      <c r="E61" s="2">
        <v>0.17</v>
      </c>
      <c r="F61" s="1" t="s">
        <v>259</v>
      </c>
      <c r="G61" s="1" t="s">
        <v>260</v>
      </c>
      <c r="H61" s="1" t="s">
        <v>261</v>
      </c>
      <c r="I61" s="1" t="s">
        <v>83</v>
      </c>
      <c r="J61" s="1" t="s">
        <v>51</v>
      </c>
      <c r="K61" s="1" t="s">
        <v>92</v>
      </c>
      <c r="L61" s="1" t="s">
        <v>27</v>
      </c>
      <c r="M61" s="1" t="s">
        <v>98</v>
      </c>
      <c r="N61" s="1" t="s">
        <v>262</v>
      </c>
      <c r="O61" s="2" t="s">
        <v>99</v>
      </c>
      <c r="P61" s="3" t="s">
        <v>118</v>
      </c>
      <c r="Q61" s="2" t="s">
        <v>117</v>
      </c>
      <c r="R61" s="27">
        <v>12</v>
      </c>
      <c r="S61" s="28">
        <v>138</v>
      </c>
      <c r="T61" s="29">
        <f t="shared" ref="T61:T92" si="3">R61*S61</f>
        <v>1656</v>
      </c>
    </row>
    <row r="62" spans="1:20" s="1" customFormat="1" ht="70.5" customHeight="1">
      <c r="B62" s="1" t="s">
        <v>258</v>
      </c>
      <c r="C62" s="1">
        <v>117</v>
      </c>
      <c r="D62" s="1">
        <v>96.570999999999998</v>
      </c>
      <c r="E62" s="2">
        <v>0.17</v>
      </c>
      <c r="F62" s="1" t="s">
        <v>263</v>
      </c>
      <c r="G62" s="1" t="s">
        <v>260</v>
      </c>
      <c r="H62" s="1" t="s">
        <v>261</v>
      </c>
      <c r="I62" s="1" t="s">
        <v>83</v>
      </c>
      <c r="J62" s="1" t="s">
        <v>51</v>
      </c>
      <c r="K62" s="1" t="s">
        <v>42</v>
      </c>
      <c r="L62" s="1" t="s">
        <v>27</v>
      </c>
      <c r="M62" s="1" t="s">
        <v>98</v>
      </c>
      <c r="N62" s="1" t="s">
        <v>264</v>
      </c>
      <c r="O62" s="2" t="s">
        <v>99</v>
      </c>
      <c r="P62" s="3" t="s">
        <v>118</v>
      </c>
      <c r="Q62" s="2" t="s">
        <v>117</v>
      </c>
      <c r="R62" s="27">
        <v>9</v>
      </c>
      <c r="S62" s="28">
        <v>138</v>
      </c>
      <c r="T62" s="29">
        <f t="shared" si="3"/>
        <v>1242</v>
      </c>
    </row>
    <row r="63" spans="1:20" s="1" customFormat="1" ht="70.5" customHeight="1">
      <c r="B63" s="1" t="s">
        <v>258</v>
      </c>
      <c r="C63" s="1">
        <v>117</v>
      </c>
      <c r="D63" s="1">
        <v>96.570999999999998</v>
      </c>
      <c r="E63" s="2">
        <v>0.17</v>
      </c>
      <c r="F63" s="1" t="s">
        <v>265</v>
      </c>
      <c r="G63" s="1" t="s">
        <v>260</v>
      </c>
      <c r="H63" s="1" t="s">
        <v>261</v>
      </c>
      <c r="I63" s="1" t="s">
        <v>83</v>
      </c>
      <c r="J63" s="1" t="s">
        <v>51</v>
      </c>
      <c r="K63" s="1" t="s">
        <v>34</v>
      </c>
      <c r="L63" s="1" t="s">
        <v>27</v>
      </c>
      <c r="M63" s="1" t="s">
        <v>98</v>
      </c>
      <c r="N63" s="1" t="s">
        <v>266</v>
      </c>
      <c r="O63" s="2" t="s">
        <v>99</v>
      </c>
      <c r="P63" s="3" t="s">
        <v>118</v>
      </c>
      <c r="Q63" s="2" t="s">
        <v>117</v>
      </c>
      <c r="R63" s="27">
        <v>7</v>
      </c>
      <c r="S63" s="28">
        <v>138</v>
      </c>
      <c r="T63" s="29">
        <f t="shared" si="3"/>
        <v>966</v>
      </c>
    </row>
    <row r="64" spans="1:20" s="1" customFormat="1" ht="70.5" customHeight="1">
      <c r="B64" s="1" t="s">
        <v>258</v>
      </c>
      <c r="C64" s="1">
        <v>117</v>
      </c>
      <c r="D64" s="1">
        <v>96.570999999999998</v>
      </c>
      <c r="E64" s="2">
        <v>0.17</v>
      </c>
      <c r="F64" s="1" t="s">
        <v>267</v>
      </c>
      <c r="G64" s="1" t="s">
        <v>260</v>
      </c>
      <c r="H64" s="1" t="s">
        <v>261</v>
      </c>
      <c r="I64" s="1" t="s">
        <v>83</v>
      </c>
      <c r="J64" s="1" t="s">
        <v>51</v>
      </c>
      <c r="K64" s="1" t="s">
        <v>5</v>
      </c>
      <c r="L64" s="1" t="s">
        <v>27</v>
      </c>
      <c r="M64" s="1" t="s">
        <v>98</v>
      </c>
      <c r="N64" s="1" t="s">
        <v>268</v>
      </c>
      <c r="O64" s="2" t="s">
        <v>99</v>
      </c>
      <c r="P64" s="3" t="s">
        <v>118</v>
      </c>
      <c r="Q64" s="2" t="s">
        <v>117</v>
      </c>
      <c r="R64" s="27">
        <v>19</v>
      </c>
      <c r="S64" s="28">
        <v>138</v>
      </c>
      <c r="T64" s="29">
        <f t="shared" si="3"/>
        <v>2622</v>
      </c>
    </row>
    <row r="65" spans="2:20" s="1" customFormat="1" ht="70.5" customHeight="1">
      <c r="B65" s="1" t="s">
        <v>258</v>
      </c>
      <c r="C65" s="1">
        <v>117</v>
      </c>
      <c r="D65" s="1">
        <v>96.570999999999998</v>
      </c>
      <c r="E65" s="2">
        <v>0.17</v>
      </c>
      <c r="F65" s="1" t="s">
        <v>269</v>
      </c>
      <c r="G65" s="1" t="s">
        <v>260</v>
      </c>
      <c r="H65" s="1" t="s">
        <v>261</v>
      </c>
      <c r="I65" s="1" t="s">
        <v>83</v>
      </c>
      <c r="J65" s="1" t="s">
        <v>102</v>
      </c>
      <c r="K65" s="1" t="s">
        <v>84</v>
      </c>
      <c r="L65" s="1" t="s">
        <v>27</v>
      </c>
      <c r="M65" s="1" t="s">
        <v>98</v>
      </c>
      <c r="N65" s="1" t="s">
        <v>270</v>
      </c>
      <c r="O65" s="2" t="s">
        <v>99</v>
      </c>
      <c r="P65" s="3" t="s">
        <v>118</v>
      </c>
      <c r="Q65" s="2" t="s">
        <v>117</v>
      </c>
      <c r="R65" s="27">
        <v>15</v>
      </c>
      <c r="S65" s="28">
        <v>138</v>
      </c>
      <c r="T65" s="29">
        <f t="shared" si="3"/>
        <v>2070</v>
      </c>
    </row>
    <row r="66" spans="2:20" s="1" customFormat="1" ht="70.5" customHeight="1">
      <c r="B66" s="1" t="s">
        <v>258</v>
      </c>
      <c r="C66" s="1">
        <v>117</v>
      </c>
      <c r="D66" s="1">
        <v>96.570999999999998</v>
      </c>
      <c r="E66" s="2">
        <v>0.17</v>
      </c>
      <c r="F66" s="1" t="s">
        <v>271</v>
      </c>
      <c r="G66" s="1" t="s">
        <v>260</v>
      </c>
      <c r="H66" s="1" t="s">
        <v>261</v>
      </c>
      <c r="I66" s="1" t="s">
        <v>83</v>
      </c>
      <c r="J66" s="1" t="s">
        <v>102</v>
      </c>
      <c r="K66" s="1" t="s">
        <v>42</v>
      </c>
      <c r="L66" s="1" t="s">
        <v>27</v>
      </c>
      <c r="M66" s="1" t="s">
        <v>98</v>
      </c>
      <c r="N66" s="1" t="s">
        <v>272</v>
      </c>
      <c r="O66" s="2" t="s">
        <v>99</v>
      </c>
      <c r="P66" s="3" t="s">
        <v>118</v>
      </c>
      <c r="Q66" s="2" t="s">
        <v>117</v>
      </c>
      <c r="R66" s="27">
        <v>16</v>
      </c>
      <c r="S66" s="28">
        <v>138</v>
      </c>
      <c r="T66" s="29">
        <f t="shared" si="3"/>
        <v>2208</v>
      </c>
    </row>
    <row r="67" spans="2:20" s="1" customFormat="1" ht="70.5" customHeight="1">
      <c r="B67" s="1" t="s">
        <v>258</v>
      </c>
      <c r="C67" s="1">
        <v>117</v>
      </c>
      <c r="D67" s="1">
        <v>96.570999999999998</v>
      </c>
      <c r="E67" s="2">
        <v>0.17</v>
      </c>
      <c r="F67" s="1" t="s">
        <v>273</v>
      </c>
      <c r="G67" s="1" t="s">
        <v>260</v>
      </c>
      <c r="H67" s="1" t="s">
        <v>261</v>
      </c>
      <c r="I67" s="1" t="s">
        <v>83</v>
      </c>
      <c r="J67" s="1" t="s">
        <v>102</v>
      </c>
      <c r="K67" s="1" t="s">
        <v>5</v>
      </c>
      <c r="L67" s="1" t="s">
        <v>27</v>
      </c>
      <c r="M67" s="1" t="s">
        <v>98</v>
      </c>
      <c r="N67" s="1" t="s">
        <v>274</v>
      </c>
      <c r="O67" s="2" t="s">
        <v>99</v>
      </c>
      <c r="P67" s="3" t="s">
        <v>118</v>
      </c>
      <c r="Q67" s="2" t="s">
        <v>117</v>
      </c>
      <c r="R67" s="27">
        <v>11</v>
      </c>
      <c r="S67" s="28">
        <v>138</v>
      </c>
      <c r="T67" s="29">
        <f t="shared" si="3"/>
        <v>1518</v>
      </c>
    </row>
    <row r="68" spans="2:20" s="1" customFormat="1" ht="70.5" customHeight="1">
      <c r="B68" s="1" t="s">
        <v>258</v>
      </c>
      <c r="C68" s="1">
        <v>117</v>
      </c>
      <c r="D68" s="1">
        <v>96.570999999999998</v>
      </c>
      <c r="E68" s="2">
        <v>0.17</v>
      </c>
      <c r="F68" s="1" t="s">
        <v>275</v>
      </c>
      <c r="G68" s="1" t="s">
        <v>260</v>
      </c>
      <c r="H68" s="1" t="s">
        <v>261</v>
      </c>
      <c r="I68" s="1" t="s">
        <v>83</v>
      </c>
      <c r="J68" s="1" t="s">
        <v>102</v>
      </c>
      <c r="K68" s="1" t="s">
        <v>92</v>
      </c>
      <c r="L68" s="1" t="s">
        <v>27</v>
      </c>
      <c r="M68" s="1" t="s">
        <v>98</v>
      </c>
      <c r="N68" s="1" t="s">
        <v>276</v>
      </c>
      <c r="O68" s="2" t="s">
        <v>99</v>
      </c>
      <c r="P68" s="3" t="s">
        <v>118</v>
      </c>
      <c r="Q68" s="2" t="s">
        <v>117</v>
      </c>
      <c r="R68" s="27">
        <v>17</v>
      </c>
      <c r="S68" s="28">
        <v>138</v>
      </c>
      <c r="T68" s="29">
        <f t="shared" si="3"/>
        <v>2346</v>
      </c>
    </row>
    <row r="69" spans="2:20" s="1" customFormat="1" ht="70.5" customHeight="1">
      <c r="B69" s="1" t="s">
        <v>258</v>
      </c>
      <c r="C69" s="1">
        <v>117</v>
      </c>
      <c r="D69" s="1">
        <v>96.570999999999998</v>
      </c>
      <c r="E69" s="2">
        <v>0.17</v>
      </c>
      <c r="F69" s="1" t="s">
        <v>277</v>
      </c>
      <c r="G69" s="1" t="s">
        <v>260</v>
      </c>
      <c r="H69" s="1" t="s">
        <v>261</v>
      </c>
      <c r="I69" s="1" t="s">
        <v>83</v>
      </c>
      <c r="J69" s="1" t="s">
        <v>102</v>
      </c>
      <c r="K69" s="1" t="s">
        <v>34</v>
      </c>
      <c r="L69" s="1" t="s">
        <v>27</v>
      </c>
      <c r="M69" s="1" t="s">
        <v>98</v>
      </c>
      <c r="N69" s="1" t="s">
        <v>278</v>
      </c>
      <c r="O69" s="2" t="s">
        <v>99</v>
      </c>
      <c r="P69" s="3" t="s">
        <v>118</v>
      </c>
      <c r="Q69" s="2" t="s">
        <v>117</v>
      </c>
      <c r="R69" s="27">
        <v>11</v>
      </c>
      <c r="S69" s="28">
        <v>138</v>
      </c>
      <c r="T69" s="29">
        <f t="shared" si="3"/>
        <v>1518</v>
      </c>
    </row>
    <row r="70" spans="2:20" s="1" customFormat="1" ht="70.5" customHeight="1">
      <c r="B70" s="1" t="s">
        <v>258</v>
      </c>
      <c r="C70" s="1">
        <v>117</v>
      </c>
      <c r="D70" s="1">
        <v>96.570999999999998</v>
      </c>
      <c r="E70" s="2">
        <v>0.19</v>
      </c>
      <c r="F70" s="1" t="s">
        <v>279</v>
      </c>
      <c r="G70" s="1" t="s">
        <v>280</v>
      </c>
      <c r="H70" s="1" t="s">
        <v>281</v>
      </c>
      <c r="I70" s="1" t="s">
        <v>83</v>
      </c>
      <c r="J70" s="1" t="s">
        <v>47</v>
      </c>
      <c r="K70" s="1" t="s">
        <v>34</v>
      </c>
      <c r="L70" s="1" t="s">
        <v>27</v>
      </c>
      <c r="M70" s="1" t="s">
        <v>66</v>
      </c>
      <c r="N70" s="1" t="s">
        <v>282</v>
      </c>
      <c r="O70" s="2" t="s">
        <v>68</v>
      </c>
      <c r="P70" s="3" t="s">
        <v>158</v>
      </c>
      <c r="Q70" s="2" t="s">
        <v>49</v>
      </c>
      <c r="R70" s="27">
        <v>1</v>
      </c>
      <c r="S70" s="28">
        <v>78</v>
      </c>
      <c r="T70" s="29">
        <f t="shared" si="3"/>
        <v>78</v>
      </c>
    </row>
    <row r="71" spans="2:20" s="1" customFormat="1" ht="70.5" customHeight="1">
      <c r="B71" s="1" t="s">
        <v>258</v>
      </c>
      <c r="C71" s="1">
        <v>117</v>
      </c>
      <c r="D71" s="1">
        <v>96.570999999999998</v>
      </c>
      <c r="E71" s="2">
        <v>0.19</v>
      </c>
      <c r="F71" s="1" t="s">
        <v>283</v>
      </c>
      <c r="G71" s="1" t="s">
        <v>280</v>
      </c>
      <c r="H71" s="1" t="s">
        <v>281</v>
      </c>
      <c r="I71" s="1" t="s">
        <v>83</v>
      </c>
      <c r="J71" s="1" t="s">
        <v>26</v>
      </c>
      <c r="K71" s="1" t="s">
        <v>5</v>
      </c>
      <c r="L71" s="1" t="s">
        <v>27</v>
      </c>
      <c r="M71" s="1" t="s">
        <v>66</v>
      </c>
      <c r="N71" s="1" t="s">
        <v>284</v>
      </c>
      <c r="O71" s="2" t="s">
        <v>68</v>
      </c>
      <c r="P71" s="3" t="s">
        <v>158</v>
      </c>
      <c r="Q71" s="2" t="s">
        <v>49</v>
      </c>
      <c r="R71" s="27">
        <v>1</v>
      </c>
      <c r="S71" s="28">
        <v>78</v>
      </c>
      <c r="T71" s="29">
        <f t="shared" si="3"/>
        <v>78</v>
      </c>
    </row>
    <row r="72" spans="2:20" s="1" customFormat="1" ht="70.5" customHeight="1">
      <c r="B72" s="1" t="s">
        <v>258</v>
      </c>
      <c r="C72" s="1">
        <v>117</v>
      </c>
      <c r="D72" s="1">
        <v>96.570999999999998</v>
      </c>
      <c r="E72" s="2">
        <v>0.19</v>
      </c>
      <c r="F72" s="1" t="s">
        <v>285</v>
      </c>
      <c r="G72" s="1" t="s">
        <v>280</v>
      </c>
      <c r="H72" s="1" t="s">
        <v>281</v>
      </c>
      <c r="I72" s="1" t="s">
        <v>83</v>
      </c>
      <c r="J72" s="1" t="s">
        <v>47</v>
      </c>
      <c r="K72" s="1" t="s">
        <v>5</v>
      </c>
      <c r="L72" s="1" t="s">
        <v>27</v>
      </c>
      <c r="M72" s="1" t="s">
        <v>66</v>
      </c>
      <c r="N72" s="1" t="s">
        <v>286</v>
      </c>
      <c r="O72" s="2" t="s">
        <v>68</v>
      </c>
      <c r="P72" s="3" t="s">
        <v>158</v>
      </c>
      <c r="Q72" s="2" t="s">
        <v>49</v>
      </c>
      <c r="R72" s="27">
        <v>5</v>
      </c>
      <c r="S72" s="28">
        <v>78</v>
      </c>
      <c r="T72" s="29">
        <f t="shared" si="3"/>
        <v>390</v>
      </c>
    </row>
    <row r="73" spans="2:20" s="1" customFormat="1" ht="70.5" customHeight="1">
      <c r="B73" s="1" t="s">
        <v>258</v>
      </c>
      <c r="C73" s="1">
        <v>117</v>
      </c>
      <c r="D73" s="1">
        <v>96.570999999999998</v>
      </c>
      <c r="E73" s="2">
        <v>0.19</v>
      </c>
      <c r="F73" s="1" t="s">
        <v>287</v>
      </c>
      <c r="G73" s="1" t="s">
        <v>280</v>
      </c>
      <c r="H73" s="1" t="s">
        <v>281</v>
      </c>
      <c r="I73" s="1" t="s">
        <v>83</v>
      </c>
      <c r="J73" s="1" t="s">
        <v>26</v>
      </c>
      <c r="K73" s="1" t="s">
        <v>92</v>
      </c>
      <c r="L73" s="1" t="s">
        <v>27</v>
      </c>
      <c r="M73" s="1" t="s">
        <v>66</v>
      </c>
      <c r="N73" s="1" t="s">
        <v>288</v>
      </c>
      <c r="O73" s="2" t="s">
        <v>68</v>
      </c>
      <c r="P73" s="3" t="s">
        <v>158</v>
      </c>
      <c r="Q73" s="2" t="s">
        <v>49</v>
      </c>
      <c r="R73" s="27">
        <v>1</v>
      </c>
      <c r="S73" s="28">
        <v>78</v>
      </c>
      <c r="T73" s="29">
        <f t="shared" si="3"/>
        <v>78</v>
      </c>
    </row>
    <row r="74" spans="2:20" s="1" customFormat="1" ht="70.5" customHeight="1">
      <c r="B74" s="1" t="s">
        <v>258</v>
      </c>
      <c r="C74" s="1">
        <v>117</v>
      </c>
      <c r="D74" s="1">
        <v>96.570999999999998</v>
      </c>
      <c r="E74" s="2">
        <v>0.311</v>
      </c>
      <c r="F74" s="1" t="s">
        <v>289</v>
      </c>
      <c r="G74" s="1" t="s">
        <v>290</v>
      </c>
      <c r="H74" s="1" t="s">
        <v>291</v>
      </c>
      <c r="I74" s="1" t="s">
        <v>83</v>
      </c>
      <c r="J74" s="1" t="s">
        <v>123</v>
      </c>
      <c r="K74" s="1" t="s">
        <v>5</v>
      </c>
      <c r="L74" s="1" t="s">
        <v>27</v>
      </c>
      <c r="M74" s="1" t="s">
        <v>28</v>
      </c>
      <c r="N74" s="1" t="s">
        <v>292</v>
      </c>
      <c r="O74" s="2" t="s">
        <v>293</v>
      </c>
      <c r="P74" s="3" t="s">
        <v>294</v>
      </c>
      <c r="Q74" s="2" t="s">
        <v>117</v>
      </c>
      <c r="R74" s="27">
        <v>13</v>
      </c>
      <c r="S74" s="28">
        <v>84</v>
      </c>
      <c r="T74" s="29">
        <f t="shared" si="3"/>
        <v>1092</v>
      </c>
    </row>
    <row r="75" spans="2:20" s="1" customFormat="1" ht="70.5" customHeight="1">
      <c r="B75" s="1" t="s">
        <v>258</v>
      </c>
      <c r="C75" s="1">
        <v>117</v>
      </c>
      <c r="D75" s="1">
        <v>96.570999999999998</v>
      </c>
      <c r="E75" s="2">
        <v>0.311</v>
      </c>
      <c r="F75" s="1" t="s">
        <v>295</v>
      </c>
      <c r="G75" s="1" t="s">
        <v>290</v>
      </c>
      <c r="H75" s="1" t="s">
        <v>291</v>
      </c>
      <c r="I75" s="1" t="s">
        <v>83</v>
      </c>
      <c r="J75" s="1" t="s">
        <v>123</v>
      </c>
      <c r="K75" s="1" t="s">
        <v>92</v>
      </c>
      <c r="L75" s="1" t="s">
        <v>27</v>
      </c>
      <c r="M75" s="1" t="s">
        <v>28</v>
      </c>
      <c r="N75" s="1" t="s">
        <v>296</v>
      </c>
      <c r="O75" s="2" t="s">
        <v>293</v>
      </c>
      <c r="P75" s="3" t="s">
        <v>294</v>
      </c>
      <c r="Q75" s="2" t="s">
        <v>117</v>
      </c>
      <c r="R75" s="27">
        <v>4</v>
      </c>
      <c r="S75" s="28">
        <v>84</v>
      </c>
      <c r="T75" s="29">
        <f t="shared" si="3"/>
        <v>336</v>
      </c>
    </row>
    <row r="76" spans="2:20" s="1" customFormat="1" ht="70.5" customHeight="1">
      <c r="B76" s="1" t="s">
        <v>258</v>
      </c>
      <c r="C76" s="1">
        <v>117</v>
      </c>
      <c r="D76" s="1">
        <v>96.570999999999998</v>
      </c>
      <c r="E76" s="2">
        <v>0.311</v>
      </c>
      <c r="F76" s="1" t="s">
        <v>297</v>
      </c>
      <c r="G76" s="1" t="s">
        <v>290</v>
      </c>
      <c r="H76" s="1" t="s">
        <v>291</v>
      </c>
      <c r="I76" s="1" t="s">
        <v>83</v>
      </c>
      <c r="J76" s="1" t="s">
        <v>123</v>
      </c>
      <c r="K76" s="1" t="s">
        <v>34</v>
      </c>
      <c r="L76" s="1" t="s">
        <v>27</v>
      </c>
      <c r="M76" s="1" t="s">
        <v>28</v>
      </c>
      <c r="N76" s="1" t="s">
        <v>298</v>
      </c>
      <c r="O76" s="2" t="s">
        <v>293</v>
      </c>
      <c r="P76" s="3" t="s">
        <v>294</v>
      </c>
      <c r="Q76" s="2" t="s">
        <v>117</v>
      </c>
      <c r="R76" s="27">
        <v>12</v>
      </c>
      <c r="S76" s="28">
        <v>84</v>
      </c>
      <c r="T76" s="29">
        <f t="shared" si="3"/>
        <v>1008</v>
      </c>
    </row>
    <row r="77" spans="2:20" s="1" customFormat="1" ht="70.5" customHeight="1">
      <c r="B77" s="1" t="s">
        <v>258</v>
      </c>
      <c r="C77" s="1">
        <v>117</v>
      </c>
      <c r="D77" s="1">
        <v>96.570999999999998</v>
      </c>
      <c r="E77" s="2">
        <v>0.311</v>
      </c>
      <c r="F77" s="1" t="s">
        <v>299</v>
      </c>
      <c r="G77" s="1" t="s">
        <v>290</v>
      </c>
      <c r="H77" s="1" t="s">
        <v>291</v>
      </c>
      <c r="I77" s="1" t="s">
        <v>83</v>
      </c>
      <c r="J77" s="1" t="s">
        <v>123</v>
      </c>
      <c r="K77" s="1" t="s">
        <v>42</v>
      </c>
      <c r="L77" s="1" t="s">
        <v>27</v>
      </c>
      <c r="M77" s="1" t="s">
        <v>28</v>
      </c>
      <c r="N77" s="1" t="s">
        <v>300</v>
      </c>
      <c r="O77" s="2" t="s">
        <v>293</v>
      </c>
      <c r="P77" s="3" t="s">
        <v>294</v>
      </c>
      <c r="Q77" s="2" t="s">
        <v>117</v>
      </c>
      <c r="R77" s="27">
        <v>1</v>
      </c>
      <c r="S77" s="28">
        <v>84</v>
      </c>
      <c r="T77" s="29">
        <f t="shared" si="3"/>
        <v>84</v>
      </c>
    </row>
    <row r="78" spans="2:20" s="1" customFormat="1" ht="70.5" customHeight="1">
      <c r="B78" s="1" t="s">
        <v>258</v>
      </c>
      <c r="C78" s="1">
        <v>117</v>
      </c>
      <c r="D78" s="1">
        <v>96.570999999999998</v>
      </c>
      <c r="E78" s="2">
        <v>0.24299999999999999</v>
      </c>
      <c r="F78" s="1" t="s">
        <v>301</v>
      </c>
      <c r="G78" s="1" t="s">
        <v>302</v>
      </c>
      <c r="H78" s="1" t="s">
        <v>303</v>
      </c>
      <c r="I78" s="1" t="s">
        <v>83</v>
      </c>
      <c r="J78" s="1" t="s">
        <v>47</v>
      </c>
      <c r="K78" s="1" t="s">
        <v>42</v>
      </c>
      <c r="L78" s="1" t="s">
        <v>27</v>
      </c>
      <c r="M78" s="1" t="s">
        <v>66</v>
      </c>
      <c r="N78" s="1" t="s">
        <v>304</v>
      </c>
      <c r="O78" s="2" t="s">
        <v>68</v>
      </c>
      <c r="P78" s="3" t="s">
        <v>158</v>
      </c>
      <c r="Q78" s="2" t="s">
        <v>49</v>
      </c>
      <c r="R78" s="27">
        <v>14</v>
      </c>
      <c r="S78" s="28">
        <v>84</v>
      </c>
      <c r="T78" s="29">
        <f t="shared" si="3"/>
        <v>1176</v>
      </c>
    </row>
    <row r="79" spans="2:20" s="1" customFormat="1" ht="70.5" customHeight="1">
      <c r="B79" s="1" t="s">
        <v>258</v>
      </c>
      <c r="C79" s="1">
        <v>117</v>
      </c>
      <c r="D79" s="1">
        <v>96.570999999999998</v>
      </c>
      <c r="E79" s="2">
        <v>0.24299999999999999</v>
      </c>
      <c r="F79" s="1" t="s">
        <v>305</v>
      </c>
      <c r="G79" s="1" t="s">
        <v>302</v>
      </c>
      <c r="H79" s="1" t="s">
        <v>303</v>
      </c>
      <c r="I79" s="1" t="s">
        <v>83</v>
      </c>
      <c r="J79" s="1" t="s">
        <v>47</v>
      </c>
      <c r="K79" s="1" t="s">
        <v>5</v>
      </c>
      <c r="L79" s="1" t="s">
        <v>27</v>
      </c>
      <c r="M79" s="1" t="s">
        <v>66</v>
      </c>
      <c r="N79" s="1" t="s">
        <v>306</v>
      </c>
      <c r="O79" s="2" t="s">
        <v>68</v>
      </c>
      <c r="P79" s="3" t="s">
        <v>158</v>
      </c>
      <c r="Q79" s="2" t="s">
        <v>49</v>
      </c>
      <c r="R79" s="27">
        <v>21</v>
      </c>
      <c r="S79" s="28">
        <v>84</v>
      </c>
      <c r="T79" s="29">
        <f t="shared" si="3"/>
        <v>1764</v>
      </c>
    </row>
    <row r="80" spans="2:20" s="1" customFormat="1" ht="70.5" customHeight="1">
      <c r="B80" s="1" t="s">
        <v>258</v>
      </c>
      <c r="C80" s="1">
        <v>117</v>
      </c>
      <c r="D80" s="1">
        <v>96.570999999999998</v>
      </c>
      <c r="E80" s="2">
        <v>0.24299999999999999</v>
      </c>
      <c r="F80" s="1" t="s">
        <v>307</v>
      </c>
      <c r="G80" s="1" t="s">
        <v>302</v>
      </c>
      <c r="H80" s="1" t="s">
        <v>303</v>
      </c>
      <c r="I80" s="1" t="s">
        <v>83</v>
      </c>
      <c r="J80" s="1" t="s">
        <v>26</v>
      </c>
      <c r="K80" s="1" t="s">
        <v>92</v>
      </c>
      <c r="L80" s="1" t="s">
        <v>27</v>
      </c>
      <c r="M80" s="1" t="s">
        <v>66</v>
      </c>
      <c r="N80" s="1" t="s">
        <v>308</v>
      </c>
      <c r="O80" s="2" t="s">
        <v>68</v>
      </c>
      <c r="P80" s="3" t="s">
        <v>158</v>
      </c>
      <c r="Q80" s="2" t="s">
        <v>49</v>
      </c>
      <c r="R80" s="27">
        <v>17</v>
      </c>
      <c r="S80" s="28">
        <v>84</v>
      </c>
      <c r="T80" s="29">
        <f t="shared" si="3"/>
        <v>1428</v>
      </c>
    </row>
    <row r="81" spans="2:20" s="1" customFormat="1" ht="70.5" customHeight="1">
      <c r="B81" s="1" t="s">
        <v>258</v>
      </c>
      <c r="C81" s="1">
        <v>117</v>
      </c>
      <c r="D81" s="1">
        <v>96.570999999999998</v>
      </c>
      <c r="E81" s="2">
        <v>0.24299999999999999</v>
      </c>
      <c r="F81" s="1" t="s">
        <v>309</v>
      </c>
      <c r="G81" s="1" t="s">
        <v>302</v>
      </c>
      <c r="H81" s="1" t="s">
        <v>303</v>
      </c>
      <c r="I81" s="1" t="s">
        <v>83</v>
      </c>
      <c r="J81" s="1" t="s">
        <v>47</v>
      </c>
      <c r="K81" s="1" t="s">
        <v>92</v>
      </c>
      <c r="L81" s="1" t="s">
        <v>27</v>
      </c>
      <c r="M81" s="1" t="s">
        <v>66</v>
      </c>
      <c r="N81" s="1" t="s">
        <v>310</v>
      </c>
      <c r="O81" s="2" t="s">
        <v>68</v>
      </c>
      <c r="P81" s="3" t="s">
        <v>158</v>
      </c>
      <c r="Q81" s="2" t="s">
        <v>49</v>
      </c>
      <c r="R81" s="27">
        <v>7</v>
      </c>
      <c r="S81" s="28">
        <v>156</v>
      </c>
      <c r="T81" s="29">
        <f t="shared" si="3"/>
        <v>1092</v>
      </c>
    </row>
    <row r="82" spans="2:20" s="1" customFormat="1" ht="70.5" customHeight="1">
      <c r="B82" s="1" t="s">
        <v>258</v>
      </c>
      <c r="C82" s="1">
        <v>117</v>
      </c>
      <c r="D82" s="1">
        <v>96.570999999999998</v>
      </c>
      <c r="E82" s="2">
        <v>0.24299999999999999</v>
      </c>
      <c r="F82" s="1" t="s">
        <v>311</v>
      </c>
      <c r="G82" s="1" t="s">
        <v>302</v>
      </c>
      <c r="H82" s="1" t="s">
        <v>303</v>
      </c>
      <c r="I82" s="1" t="s">
        <v>83</v>
      </c>
      <c r="J82" s="1" t="s">
        <v>47</v>
      </c>
      <c r="K82" s="1" t="s">
        <v>34</v>
      </c>
      <c r="L82" s="1" t="s">
        <v>27</v>
      </c>
      <c r="M82" s="1" t="s">
        <v>66</v>
      </c>
      <c r="N82" s="1" t="s">
        <v>312</v>
      </c>
      <c r="O82" s="2" t="s">
        <v>68</v>
      </c>
      <c r="P82" s="3" t="s">
        <v>158</v>
      </c>
      <c r="Q82" s="2" t="s">
        <v>49</v>
      </c>
      <c r="R82" s="27">
        <v>12</v>
      </c>
      <c r="S82" s="28">
        <v>156</v>
      </c>
      <c r="T82" s="29">
        <f t="shared" si="3"/>
        <v>1872</v>
      </c>
    </row>
    <row r="83" spans="2:20" s="1" customFormat="1" ht="70.5" customHeight="1">
      <c r="B83" s="1" t="s">
        <v>258</v>
      </c>
      <c r="C83" s="1">
        <v>117</v>
      </c>
      <c r="D83" s="1">
        <v>96.570999999999998</v>
      </c>
      <c r="E83" s="2">
        <v>0.24299999999999999</v>
      </c>
      <c r="F83" s="1" t="s">
        <v>313</v>
      </c>
      <c r="G83" s="1" t="s">
        <v>302</v>
      </c>
      <c r="H83" s="1" t="s">
        <v>303</v>
      </c>
      <c r="I83" s="1" t="s">
        <v>83</v>
      </c>
      <c r="J83" s="1" t="s">
        <v>26</v>
      </c>
      <c r="K83" s="1" t="s">
        <v>42</v>
      </c>
      <c r="L83" s="1" t="s">
        <v>27</v>
      </c>
      <c r="M83" s="1" t="s">
        <v>66</v>
      </c>
      <c r="N83" s="1" t="s">
        <v>314</v>
      </c>
      <c r="O83" s="2" t="s">
        <v>68</v>
      </c>
      <c r="P83" s="3" t="s">
        <v>158</v>
      </c>
      <c r="Q83" s="2" t="s">
        <v>49</v>
      </c>
      <c r="R83" s="27">
        <v>11</v>
      </c>
      <c r="S83" s="28">
        <v>156</v>
      </c>
      <c r="T83" s="29">
        <f t="shared" si="3"/>
        <v>1716</v>
      </c>
    </row>
    <row r="84" spans="2:20" s="1" customFormat="1" ht="70.5" customHeight="1">
      <c r="B84" s="1" t="s">
        <v>258</v>
      </c>
      <c r="C84" s="1">
        <v>117</v>
      </c>
      <c r="D84" s="1">
        <v>96.570999999999998</v>
      </c>
      <c r="E84" s="2">
        <v>0.24299999999999999</v>
      </c>
      <c r="F84" s="1" t="s">
        <v>315</v>
      </c>
      <c r="G84" s="1" t="s">
        <v>302</v>
      </c>
      <c r="H84" s="1" t="s">
        <v>303</v>
      </c>
      <c r="I84" s="1" t="s">
        <v>83</v>
      </c>
      <c r="J84" s="1" t="s">
        <v>26</v>
      </c>
      <c r="K84" s="1" t="s">
        <v>5</v>
      </c>
      <c r="L84" s="1" t="s">
        <v>27</v>
      </c>
      <c r="M84" s="1" t="s">
        <v>66</v>
      </c>
      <c r="N84" s="1" t="s">
        <v>316</v>
      </c>
      <c r="O84" s="2" t="s">
        <v>68</v>
      </c>
      <c r="P84" s="3" t="s">
        <v>158</v>
      </c>
      <c r="Q84" s="2" t="s">
        <v>49</v>
      </c>
      <c r="R84" s="27">
        <v>26</v>
      </c>
      <c r="S84" s="28">
        <v>156</v>
      </c>
      <c r="T84" s="29">
        <f t="shared" si="3"/>
        <v>4056</v>
      </c>
    </row>
    <row r="85" spans="2:20" s="1" customFormat="1" ht="70.5" customHeight="1">
      <c r="B85" s="1" t="s">
        <v>258</v>
      </c>
      <c r="C85" s="1">
        <v>117</v>
      </c>
      <c r="D85" s="1">
        <v>96.570999999999998</v>
      </c>
      <c r="E85" s="2">
        <v>0.19700000000000001</v>
      </c>
      <c r="F85" s="1" t="s">
        <v>317</v>
      </c>
      <c r="G85" s="1" t="s">
        <v>318</v>
      </c>
      <c r="H85" s="1" t="s">
        <v>319</v>
      </c>
      <c r="I85" s="1" t="s">
        <v>25</v>
      </c>
      <c r="J85" s="1" t="s">
        <v>47</v>
      </c>
      <c r="K85" s="1" t="s">
        <v>34</v>
      </c>
      <c r="L85" s="1" t="s">
        <v>27</v>
      </c>
      <c r="M85" s="1" t="s">
        <v>66</v>
      </c>
      <c r="N85" s="1" t="s">
        <v>320</v>
      </c>
      <c r="O85" s="2" t="s">
        <v>68</v>
      </c>
      <c r="P85" s="3" t="s">
        <v>31</v>
      </c>
      <c r="Q85" s="2" t="s">
        <v>321</v>
      </c>
      <c r="R85" s="27">
        <v>21</v>
      </c>
      <c r="S85" s="28">
        <v>78</v>
      </c>
      <c r="T85" s="29">
        <f t="shared" si="3"/>
        <v>1638</v>
      </c>
    </row>
    <row r="86" spans="2:20" s="1" customFormat="1" ht="70.5" customHeight="1">
      <c r="B86" s="1" t="s">
        <v>258</v>
      </c>
      <c r="C86" s="1">
        <v>117</v>
      </c>
      <c r="D86" s="1">
        <v>96.570999999999998</v>
      </c>
      <c r="E86" s="2">
        <v>0.19700000000000001</v>
      </c>
      <c r="F86" s="1" t="s">
        <v>322</v>
      </c>
      <c r="G86" s="1" t="s">
        <v>318</v>
      </c>
      <c r="H86" s="1" t="s">
        <v>319</v>
      </c>
      <c r="I86" s="1" t="s">
        <v>25</v>
      </c>
      <c r="J86" s="1" t="s">
        <v>47</v>
      </c>
      <c r="K86" s="1" t="s">
        <v>57</v>
      </c>
      <c r="L86" s="1" t="s">
        <v>27</v>
      </c>
      <c r="M86" s="1" t="s">
        <v>66</v>
      </c>
      <c r="N86" s="1" t="s">
        <v>323</v>
      </c>
      <c r="O86" s="2" t="s">
        <v>68</v>
      </c>
      <c r="P86" s="3" t="s">
        <v>31</v>
      </c>
      <c r="Q86" s="2" t="s">
        <v>321</v>
      </c>
      <c r="R86" s="27">
        <v>52</v>
      </c>
      <c r="S86" s="28">
        <v>78</v>
      </c>
      <c r="T86" s="29">
        <f t="shared" si="3"/>
        <v>4056</v>
      </c>
    </row>
    <row r="87" spans="2:20" s="1" customFormat="1" ht="70.5" customHeight="1">
      <c r="B87" s="1" t="s">
        <v>258</v>
      </c>
      <c r="C87" s="1">
        <v>117</v>
      </c>
      <c r="D87" s="1">
        <v>96.570999999999998</v>
      </c>
      <c r="E87" s="2">
        <v>0.187</v>
      </c>
      <c r="F87" s="1" t="s">
        <v>324</v>
      </c>
      <c r="G87" s="1" t="s">
        <v>325</v>
      </c>
      <c r="H87" s="1" t="s">
        <v>326</v>
      </c>
      <c r="I87" s="1" t="s">
        <v>25</v>
      </c>
      <c r="J87" s="1" t="s">
        <v>51</v>
      </c>
      <c r="K87" s="1" t="s">
        <v>57</v>
      </c>
      <c r="L87" s="1" t="s">
        <v>27</v>
      </c>
      <c r="M87" s="1" t="s">
        <v>66</v>
      </c>
      <c r="N87" s="1" t="s">
        <v>327</v>
      </c>
      <c r="O87" s="2" t="s">
        <v>68</v>
      </c>
      <c r="P87" s="3" t="s">
        <v>31</v>
      </c>
      <c r="Q87" s="2" t="s">
        <v>321</v>
      </c>
      <c r="R87" s="27">
        <v>49</v>
      </c>
      <c r="S87" s="28">
        <v>72</v>
      </c>
      <c r="T87" s="29">
        <f t="shared" si="3"/>
        <v>3528</v>
      </c>
    </row>
    <row r="88" spans="2:20" s="1" customFormat="1" ht="70.5" customHeight="1">
      <c r="B88" s="1" t="s">
        <v>258</v>
      </c>
      <c r="C88" s="1">
        <v>117</v>
      </c>
      <c r="D88" s="1">
        <v>96.570999999999998</v>
      </c>
      <c r="E88" s="2">
        <v>0.187</v>
      </c>
      <c r="F88" s="1" t="s">
        <v>328</v>
      </c>
      <c r="G88" s="1" t="s">
        <v>325</v>
      </c>
      <c r="H88" s="1" t="s">
        <v>326</v>
      </c>
      <c r="I88" s="1" t="s">
        <v>25</v>
      </c>
      <c r="J88" s="1" t="s">
        <v>54</v>
      </c>
      <c r="K88" s="1" t="s">
        <v>57</v>
      </c>
      <c r="L88" s="1" t="s">
        <v>27</v>
      </c>
      <c r="M88" s="1" t="s">
        <v>66</v>
      </c>
      <c r="N88" s="1" t="s">
        <v>329</v>
      </c>
      <c r="O88" s="2" t="s">
        <v>68</v>
      </c>
      <c r="P88" s="3" t="s">
        <v>31</v>
      </c>
      <c r="Q88" s="2" t="s">
        <v>321</v>
      </c>
      <c r="R88" s="27">
        <v>81</v>
      </c>
      <c r="S88" s="28">
        <v>51</v>
      </c>
      <c r="T88" s="29">
        <f t="shared" si="3"/>
        <v>4131</v>
      </c>
    </row>
    <row r="89" spans="2:20" s="1" customFormat="1" ht="70.5" customHeight="1">
      <c r="B89" s="1" t="s">
        <v>258</v>
      </c>
      <c r="C89" s="1">
        <v>117</v>
      </c>
      <c r="D89" s="1">
        <v>96.570999999999998</v>
      </c>
      <c r="E89" s="2">
        <v>0.224</v>
      </c>
      <c r="F89" s="1" t="s">
        <v>330</v>
      </c>
      <c r="G89" s="1" t="s">
        <v>331</v>
      </c>
      <c r="H89" s="1" t="s">
        <v>332</v>
      </c>
      <c r="I89" s="1" t="s">
        <v>25</v>
      </c>
      <c r="J89" s="1" t="s">
        <v>26</v>
      </c>
      <c r="K89" s="1" t="s">
        <v>84</v>
      </c>
      <c r="L89" s="1" t="s">
        <v>27</v>
      </c>
      <c r="M89" s="1" t="s">
        <v>28</v>
      </c>
      <c r="N89" s="1" t="s">
        <v>333</v>
      </c>
      <c r="O89" s="2" t="s">
        <v>30</v>
      </c>
      <c r="P89" s="3" t="s">
        <v>334</v>
      </c>
      <c r="Q89" s="2" t="s">
        <v>335</v>
      </c>
      <c r="R89" s="27">
        <v>2</v>
      </c>
      <c r="S89" s="28">
        <v>86</v>
      </c>
      <c r="T89" s="29">
        <f t="shared" si="3"/>
        <v>172</v>
      </c>
    </row>
    <row r="90" spans="2:20" s="1" customFormat="1" ht="70.5" customHeight="1">
      <c r="B90" s="1" t="s">
        <v>258</v>
      </c>
      <c r="C90" s="1">
        <v>117</v>
      </c>
      <c r="D90" s="1">
        <v>96.570999999999998</v>
      </c>
      <c r="E90" s="2">
        <v>0.224</v>
      </c>
      <c r="F90" s="1" t="s">
        <v>336</v>
      </c>
      <c r="G90" s="1" t="s">
        <v>331</v>
      </c>
      <c r="H90" s="1" t="s">
        <v>332</v>
      </c>
      <c r="I90" s="1" t="s">
        <v>25</v>
      </c>
      <c r="J90" s="1" t="s">
        <v>26</v>
      </c>
      <c r="K90" s="1" t="s">
        <v>34</v>
      </c>
      <c r="L90" s="1" t="s">
        <v>27</v>
      </c>
      <c r="M90" s="1" t="s">
        <v>28</v>
      </c>
      <c r="N90" s="1" t="s">
        <v>337</v>
      </c>
      <c r="O90" s="2" t="s">
        <v>30</v>
      </c>
      <c r="P90" s="3" t="s">
        <v>334</v>
      </c>
      <c r="Q90" s="2" t="s">
        <v>335</v>
      </c>
      <c r="R90" s="27">
        <v>2</v>
      </c>
      <c r="S90" s="28">
        <v>86</v>
      </c>
      <c r="T90" s="29">
        <f t="shared" si="3"/>
        <v>172</v>
      </c>
    </row>
    <row r="91" spans="2:20" s="1" customFormat="1" ht="70.5" customHeight="1">
      <c r="B91" s="1" t="s">
        <v>338</v>
      </c>
      <c r="C91" s="1">
        <v>102</v>
      </c>
      <c r="D91" s="1">
        <v>78.828999999999994</v>
      </c>
      <c r="E91" s="2">
        <v>0.185</v>
      </c>
      <c r="F91" s="1" t="s">
        <v>339</v>
      </c>
      <c r="G91" s="1" t="s">
        <v>340</v>
      </c>
      <c r="H91" s="1" t="s">
        <v>341</v>
      </c>
      <c r="I91" s="1" t="s">
        <v>83</v>
      </c>
      <c r="J91" s="1" t="s">
        <v>47</v>
      </c>
      <c r="K91" s="1" t="s">
        <v>5</v>
      </c>
      <c r="L91" s="1" t="s">
        <v>27</v>
      </c>
      <c r="M91" s="1" t="s">
        <v>66</v>
      </c>
      <c r="N91" s="1" t="s">
        <v>342</v>
      </c>
      <c r="O91" s="2" t="s">
        <v>68</v>
      </c>
      <c r="P91" s="3" t="s">
        <v>158</v>
      </c>
      <c r="Q91" s="2" t="s">
        <v>49</v>
      </c>
      <c r="R91" s="27">
        <v>5</v>
      </c>
      <c r="S91" s="28">
        <v>60</v>
      </c>
      <c r="T91" s="29">
        <f t="shared" si="3"/>
        <v>300</v>
      </c>
    </row>
    <row r="92" spans="2:20" s="1" customFormat="1" ht="70.5" customHeight="1">
      <c r="B92" s="1" t="s">
        <v>338</v>
      </c>
      <c r="C92" s="1">
        <v>102</v>
      </c>
      <c r="D92" s="1">
        <v>78.828999999999994</v>
      </c>
      <c r="E92" s="2">
        <v>0.185</v>
      </c>
      <c r="F92" s="1" t="s">
        <v>343</v>
      </c>
      <c r="G92" s="1" t="s">
        <v>340</v>
      </c>
      <c r="H92" s="1" t="s">
        <v>341</v>
      </c>
      <c r="I92" s="1" t="s">
        <v>83</v>
      </c>
      <c r="J92" s="1" t="s">
        <v>344</v>
      </c>
      <c r="K92" s="1" t="s">
        <v>42</v>
      </c>
      <c r="L92" s="1" t="s">
        <v>27</v>
      </c>
      <c r="M92" s="1" t="s">
        <v>66</v>
      </c>
      <c r="N92" s="1" t="s">
        <v>345</v>
      </c>
      <c r="O92" s="2" t="s">
        <v>68</v>
      </c>
      <c r="P92" s="3" t="s">
        <v>158</v>
      </c>
      <c r="Q92" s="2" t="s">
        <v>49</v>
      </c>
      <c r="R92" s="27">
        <v>1</v>
      </c>
      <c r="S92" s="28">
        <v>66</v>
      </c>
      <c r="T92" s="29">
        <f t="shared" si="3"/>
        <v>66</v>
      </c>
    </row>
    <row r="93" spans="2:20" s="1" customFormat="1" ht="70.5" customHeight="1">
      <c r="B93" s="1" t="s">
        <v>338</v>
      </c>
      <c r="C93" s="1">
        <v>102</v>
      </c>
      <c r="D93" s="1">
        <v>78.828999999999994</v>
      </c>
      <c r="E93" s="2">
        <v>0.185</v>
      </c>
      <c r="F93" s="1" t="s">
        <v>346</v>
      </c>
      <c r="G93" s="1" t="s">
        <v>340</v>
      </c>
      <c r="H93" s="1" t="s">
        <v>341</v>
      </c>
      <c r="I93" s="1" t="s">
        <v>83</v>
      </c>
      <c r="J93" s="1" t="s">
        <v>344</v>
      </c>
      <c r="K93" s="1" t="s">
        <v>5</v>
      </c>
      <c r="L93" s="1" t="s">
        <v>27</v>
      </c>
      <c r="M93" s="1" t="s">
        <v>66</v>
      </c>
      <c r="N93" s="1" t="s">
        <v>347</v>
      </c>
      <c r="O93" s="2" t="s">
        <v>68</v>
      </c>
      <c r="P93" s="3" t="s">
        <v>158</v>
      </c>
      <c r="Q93" s="2" t="s">
        <v>49</v>
      </c>
      <c r="R93" s="27">
        <v>2</v>
      </c>
      <c r="S93" s="28">
        <v>66</v>
      </c>
      <c r="T93" s="29">
        <f t="shared" ref="T93:T124" si="4">R93*S93</f>
        <v>132</v>
      </c>
    </row>
    <row r="94" spans="2:20" s="1" customFormat="1" ht="70.5" customHeight="1">
      <c r="B94" s="1" t="s">
        <v>338</v>
      </c>
      <c r="C94" s="1">
        <v>102</v>
      </c>
      <c r="D94" s="1">
        <v>78.828999999999994</v>
      </c>
      <c r="E94" s="2">
        <v>0.185</v>
      </c>
      <c r="F94" s="1" t="s">
        <v>348</v>
      </c>
      <c r="G94" s="1" t="s">
        <v>340</v>
      </c>
      <c r="H94" s="1" t="s">
        <v>341</v>
      </c>
      <c r="I94" s="1" t="s">
        <v>83</v>
      </c>
      <c r="J94" s="1" t="s">
        <v>349</v>
      </c>
      <c r="K94" s="1" t="s">
        <v>84</v>
      </c>
      <c r="L94" s="1" t="s">
        <v>27</v>
      </c>
      <c r="M94" s="1" t="s">
        <v>66</v>
      </c>
      <c r="N94" s="1" t="s">
        <v>350</v>
      </c>
      <c r="O94" s="2" t="s">
        <v>68</v>
      </c>
      <c r="P94" s="3" t="s">
        <v>158</v>
      </c>
      <c r="Q94" s="2" t="s">
        <v>49</v>
      </c>
      <c r="R94" s="27">
        <v>3</v>
      </c>
      <c r="S94" s="28">
        <v>66</v>
      </c>
      <c r="T94" s="29">
        <f t="shared" si="4"/>
        <v>198</v>
      </c>
    </row>
    <row r="95" spans="2:20" s="1" customFormat="1" ht="70.5" customHeight="1">
      <c r="B95" s="1" t="s">
        <v>338</v>
      </c>
      <c r="C95" s="1">
        <v>102</v>
      </c>
      <c r="D95" s="1">
        <v>78.828999999999994</v>
      </c>
      <c r="E95" s="2">
        <v>0.185</v>
      </c>
      <c r="F95" s="1" t="s">
        <v>351</v>
      </c>
      <c r="G95" s="1" t="s">
        <v>340</v>
      </c>
      <c r="H95" s="1" t="s">
        <v>341</v>
      </c>
      <c r="I95" s="1" t="s">
        <v>83</v>
      </c>
      <c r="J95" s="1" t="s">
        <v>349</v>
      </c>
      <c r="K95" s="1" t="s">
        <v>92</v>
      </c>
      <c r="L95" s="1" t="s">
        <v>27</v>
      </c>
      <c r="M95" s="1" t="s">
        <v>66</v>
      </c>
      <c r="N95" s="1" t="s">
        <v>352</v>
      </c>
      <c r="O95" s="2" t="s">
        <v>68</v>
      </c>
      <c r="P95" s="3" t="s">
        <v>158</v>
      </c>
      <c r="Q95" s="2" t="s">
        <v>49</v>
      </c>
      <c r="R95" s="27">
        <v>2</v>
      </c>
      <c r="S95" s="28">
        <v>66</v>
      </c>
      <c r="T95" s="29">
        <f t="shared" si="4"/>
        <v>132</v>
      </c>
    </row>
    <row r="96" spans="2:20" s="1" customFormat="1" ht="70.5" customHeight="1">
      <c r="B96" s="1" t="s">
        <v>338</v>
      </c>
      <c r="C96" s="1">
        <v>102</v>
      </c>
      <c r="D96" s="1">
        <v>78.828999999999994</v>
      </c>
      <c r="E96" s="2">
        <v>0.185</v>
      </c>
      <c r="F96" s="1" t="s">
        <v>353</v>
      </c>
      <c r="G96" s="1" t="s">
        <v>340</v>
      </c>
      <c r="H96" s="1" t="s">
        <v>341</v>
      </c>
      <c r="I96" s="1" t="s">
        <v>83</v>
      </c>
      <c r="J96" s="1" t="s">
        <v>349</v>
      </c>
      <c r="K96" s="1" t="s">
        <v>34</v>
      </c>
      <c r="L96" s="1" t="s">
        <v>27</v>
      </c>
      <c r="M96" s="1" t="s">
        <v>66</v>
      </c>
      <c r="N96" s="1" t="s">
        <v>354</v>
      </c>
      <c r="O96" s="2" t="s">
        <v>68</v>
      </c>
      <c r="P96" s="3" t="s">
        <v>158</v>
      </c>
      <c r="Q96" s="2" t="s">
        <v>49</v>
      </c>
      <c r="R96" s="27">
        <v>1</v>
      </c>
      <c r="S96" s="28">
        <v>66</v>
      </c>
      <c r="T96" s="29">
        <f t="shared" si="4"/>
        <v>66</v>
      </c>
    </row>
    <row r="97" spans="2:20" s="1" customFormat="1" ht="70.5" customHeight="1">
      <c r="B97" s="1" t="s">
        <v>338</v>
      </c>
      <c r="C97" s="1">
        <v>102</v>
      </c>
      <c r="D97" s="1">
        <v>78.828999999999994</v>
      </c>
      <c r="E97" s="2">
        <v>0.185</v>
      </c>
      <c r="F97" s="1" t="s">
        <v>355</v>
      </c>
      <c r="G97" s="1" t="s">
        <v>340</v>
      </c>
      <c r="H97" s="1" t="s">
        <v>341</v>
      </c>
      <c r="I97" s="1" t="s">
        <v>83</v>
      </c>
      <c r="J97" s="1" t="s">
        <v>344</v>
      </c>
      <c r="K97" s="1" t="s">
        <v>92</v>
      </c>
      <c r="L97" s="1" t="s">
        <v>27</v>
      </c>
      <c r="M97" s="1" t="s">
        <v>66</v>
      </c>
      <c r="N97" s="1" t="s">
        <v>356</v>
      </c>
      <c r="O97" s="2" t="s">
        <v>68</v>
      </c>
      <c r="P97" s="3" t="s">
        <v>158</v>
      </c>
      <c r="Q97" s="2" t="s">
        <v>49</v>
      </c>
      <c r="R97" s="27">
        <v>3</v>
      </c>
      <c r="S97" s="28">
        <v>66</v>
      </c>
      <c r="T97" s="29">
        <f t="shared" si="4"/>
        <v>198</v>
      </c>
    </row>
    <row r="98" spans="2:20" s="1" customFormat="1" ht="70.5" customHeight="1">
      <c r="B98" s="1" t="s">
        <v>338</v>
      </c>
      <c r="C98" s="1">
        <v>102</v>
      </c>
      <c r="D98" s="1">
        <v>78.828999999999994</v>
      </c>
      <c r="E98" s="2">
        <v>0.185</v>
      </c>
      <c r="F98" s="1" t="s">
        <v>357</v>
      </c>
      <c r="G98" s="1" t="s">
        <v>340</v>
      </c>
      <c r="H98" s="1" t="s">
        <v>341</v>
      </c>
      <c r="I98" s="1" t="s">
        <v>83</v>
      </c>
      <c r="J98" s="1" t="s">
        <v>344</v>
      </c>
      <c r="K98" s="1" t="s">
        <v>34</v>
      </c>
      <c r="L98" s="1" t="s">
        <v>27</v>
      </c>
      <c r="M98" s="1" t="s">
        <v>66</v>
      </c>
      <c r="N98" s="1" t="s">
        <v>358</v>
      </c>
      <c r="O98" s="2" t="s">
        <v>68</v>
      </c>
      <c r="P98" s="3" t="s">
        <v>158</v>
      </c>
      <c r="Q98" s="2" t="s">
        <v>49</v>
      </c>
      <c r="R98" s="27">
        <v>1</v>
      </c>
      <c r="S98" s="28">
        <v>66</v>
      </c>
      <c r="T98" s="29">
        <f t="shared" si="4"/>
        <v>66</v>
      </c>
    </row>
    <row r="99" spans="2:20" s="1" customFormat="1" ht="70.5" customHeight="1">
      <c r="B99" s="1" t="s">
        <v>338</v>
      </c>
      <c r="C99" s="1">
        <v>102</v>
      </c>
      <c r="D99" s="1">
        <v>78.828999999999994</v>
      </c>
      <c r="E99" s="2">
        <v>0.185</v>
      </c>
      <c r="F99" s="1" t="s">
        <v>359</v>
      </c>
      <c r="G99" s="1" t="s">
        <v>340</v>
      </c>
      <c r="H99" s="1" t="s">
        <v>341</v>
      </c>
      <c r="I99" s="1" t="s">
        <v>83</v>
      </c>
      <c r="J99" s="1" t="s">
        <v>349</v>
      </c>
      <c r="K99" s="1" t="s">
        <v>5</v>
      </c>
      <c r="L99" s="1" t="s">
        <v>27</v>
      </c>
      <c r="M99" s="1" t="s">
        <v>66</v>
      </c>
      <c r="N99" s="1" t="s">
        <v>360</v>
      </c>
      <c r="O99" s="2" t="s">
        <v>68</v>
      </c>
      <c r="P99" s="3" t="s">
        <v>158</v>
      </c>
      <c r="Q99" s="2" t="s">
        <v>49</v>
      </c>
      <c r="R99" s="27">
        <v>3</v>
      </c>
      <c r="S99" s="28">
        <v>66</v>
      </c>
      <c r="T99" s="29">
        <f t="shared" si="4"/>
        <v>198</v>
      </c>
    </row>
    <row r="100" spans="2:20" s="1" customFormat="1" ht="70.5" customHeight="1">
      <c r="B100" s="1" t="s">
        <v>338</v>
      </c>
      <c r="C100" s="1">
        <v>102</v>
      </c>
      <c r="D100" s="1">
        <v>78.828999999999994</v>
      </c>
      <c r="E100" s="2">
        <v>0.21</v>
      </c>
      <c r="F100" s="1" t="s">
        <v>361</v>
      </c>
      <c r="G100" s="1" t="s">
        <v>362</v>
      </c>
      <c r="H100" s="1" t="s">
        <v>363</v>
      </c>
      <c r="I100" s="1" t="s">
        <v>25</v>
      </c>
      <c r="J100" s="1" t="s">
        <v>26</v>
      </c>
      <c r="K100" s="1" t="s">
        <v>57</v>
      </c>
      <c r="L100" s="1" t="s">
        <v>27</v>
      </c>
      <c r="M100" s="1" t="s">
        <v>28</v>
      </c>
      <c r="N100" s="1" t="s">
        <v>364</v>
      </c>
      <c r="O100" s="2" t="s">
        <v>293</v>
      </c>
      <c r="P100" s="3" t="s">
        <v>31</v>
      </c>
      <c r="Q100" s="2" t="s">
        <v>32</v>
      </c>
      <c r="R100" s="27">
        <v>4</v>
      </c>
      <c r="S100" s="28">
        <v>66</v>
      </c>
      <c r="T100" s="29">
        <f t="shared" si="4"/>
        <v>264</v>
      </c>
    </row>
    <row r="101" spans="2:20" s="1" customFormat="1" ht="70.5" customHeight="1">
      <c r="B101" s="1" t="s">
        <v>338</v>
      </c>
      <c r="C101" s="1">
        <v>102</v>
      </c>
      <c r="D101" s="1">
        <v>78.828999999999994</v>
      </c>
      <c r="E101" s="2">
        <v>0.193</v>
      </c>
      <c r="F101" s="1" t="s">
        <v>365</v>
      </c>
      <c r="G101" s="1" t="s">
        <v>366</v>
      </c>
      <c r="H101" s="1" t="s">
        <v>367</v>
      </c>
      <c r="I101" s="1" t="s">
        <v>83</v>
      </c>
      <c r="J101" s="1" t="s">
        <v>47</v>
      </c>
      <c r="K101" s="1" t="s">
        <v>92</v>
      </c>
      <c r="L101" s="1" t="s">
        <v>27</v>
      </c>
      <c r="M101" s="1" t="s">
        <v>66</v>
      </c>
      <c r="N101" s="1" t="s">
        <v>368</v>
      </c>
      <c r="O101" s="2" t="s">
        <v>145</v>
      </c>
      <c r="P101" s="3" t="s">
        <v>158</v>
      </c>
      <c r="Q101" s="2" t="s">
        <v>49</v>
      </c>
      <c r="R101" s="27">
        <v>3</v>
      </c>
      <c r="S101" s="28">
        <v>84</v>
      </c>
      <c r="T101" s="29">
        <f t="shared" si="4"/>
        <v>252</v>
      </c>
    </row>
    <row r="102" spans="2:20" s="1" customFormat="1" ht="70.5" customHeight="1">
      <c r="B102" s="1" t="s">
        <v>338</v>
      </c>
      <c r="C102" s="1">
        <v>102</v>
      </c>
      <c r="D102" s="1">
        <v>78.828999999999994</v>
      </c>
      <c r="E102" s="2">
        <v>0.193</v>
      </c>
      <c r="F102" s="1" t="s">
        <v>369</v>
      </c>
      <c r="G102" s="1" t="s">
        <v>366</v>
      </c>
      <c r="H102" s="1" t="s">
        <v>367</v>
      </c>
      <c r="I102" s="1" t="s">
        <v>83</v>
      </c>
      <c r="J102" s="1" t="s">
        <v>47</v>
      </c>
      <c r="K102" s="1" t="s">
        <v>34</v>
      </c>
      <c r="L102" s="1" t="s">
        <v>27</v>
      </c>
      <c r="M102" s="1" t="s">
        <v>66</v>
      </c>
      <c r="N102" s="1" t="s">
        <v>370</v>
      </c>
      <c r="O102" s="2" t="s">
        <v>145</v>
      </c>
      <c r="P102" s="3" t="s">
        <v>158</v>
      </c>
      <c r="Q102" s="2" t="s">
        <v>49</v>
      </c>
      <c r="R102" s="27">
        <v>13</v>
      </c>
      <c r="S102" s="28">
        <v>84</v>
      </c>
      <c r="T102" s="29">
        <f t="shared" si="4"/>
        <v>1092</v>
      </c>
    </row>
    <row r="103" spans="2:20" s="1" customFormat="1" ht="70.5" customHeight="1">
      <c r="B103" s="1" t="s">
        <v>338</v>
      </c>
      <c r="C103" s="1">
        <v>102</v>
      </c>
      <c r="D103" s="1">
        <v>78.828999999999994</v>
      </c>
      <c r="E103" s="2">
        <v>0.193</v>
      </c>
      <c r="F103" s="1" t="s">
        <v>371</v>
      </c>
      <c r="G103" s="1" t="s">
        <v>366</v>
      </c>
      <c r="H103" s="1" t="s">
        <v>367</v>
      </c>
      <c r="I103" s="1" t="s">
        <v>83</v>
      </c>
      <c r="J103" s="1" t="s">
        <v>344</v>
      </c>
      <c r="K103" s="1" t="s">
        <v>92</v>
      </c>
      <c r="L103" s="1" t="s">
        <v>27</v>
      </c>
      <c r="M103" s="1" t="s">
        <v>66</v>
      </c>
      <c r="N103" s="1" t="s">
        <v>372</v>
      </c>
      <c r="O103" s="2" t="s">
        <v>145</v>
      </c>
      <c r="P103" s="3" t="s">
        <v>158</v>
      </c>
      <c r="Q103" s="2" t="s">
        <v>49</v>
      </c>
      <c r="R103" s="27">
        <v>7</v>
      </c>
      <c r="S103" s="28">
        <v>84</v>
      </c>
      <c r="T103" s="29">
        <f t="shared" si="4"/>
        <v>588</v>
      </c>
    </row>
    <row r="104" spans="2:20" s="1" customFormat="1" ht="70.5" customHeight="1">
      <c r="B104" s="1" t="s">
        <v>338</v>
      </c>
      <c r="C104" s="1">
        <v>102</v>
      </c>
      <c r="D104" s="1">
        <v>78.828999999999994</v>
      </c>
      <c r="E104" s="2">
        <v>0.193</v>
      </c>
      <c r="F104" s="1" t="s">
        <v>373</v>
      </c>
      <c r="G104" s="1" t="s">
        <v>366</v>
      </c>
      <c r="H104" s="1" t="s">
        <v>367</v>
      </c>
      <c r="I104" s="1" t="s">
        <v>83</v>
      </c>
      <c r="J104" s="1" t="s">
        <v>344</v>
      </c>
      <c r="K104" s="1" t="s">
        <v>34</v>
      </c>
      <c r="L104" s="1" t="s">
        <v>27</v>
      </c>
      <c r="M104" s="1" t="s">
        <v>66</v>
      </c>
      <c r="N104" s="1" t="s">
        <v>374</v>
      </c>
      <c r="O104" s="2" t="s">
        <v>145</v>
      </c>
      <c r="P104" s="3" t="s">
        <v>158</v>
      </c>
      <c r="Q104" s="2" t="s">
        <v>49</v>
      </c>
      <c r="R104" s="27">
        <v>28</v>
      </c>
      <c r="S104" s="28">
        <v>84</v>
      </c>
      <c r="T104" s="29">
        <f t="shared" si="4"/>
        <v>2352</v>
      </c>
    </row>
    <row r="105" spans="2:20" s="1" customFormat="1" ht="70.5" customHeight="1">
      <c r="B105" s="1" t="s">
        <v>338</v>
      </c>
      <c r="C105" s="1">
        <v>102</v>
      </c>
      <c r="D105" s="1">
        <v>78.828999999999994</v>
      </c>
      <c r="E105" s="2">
        <v>0.193</v>
      </c>
      <c r="F105" s="1" t="s">
        <v>375</v>
      </c>
      <c r="G105" s="1" t="s">
        <v>366</v>
      </c>
      <c r="H105" s="1" t="s">
        <v>367</v>
      </c>
      <c r="I105" s="1" t="s">
        <v>83</v>
      </c>
      <c r="J105" s="1" t="s">
        <v>47</v>
      </c>
      <c r="K105" s="1" t="s">
        <v>5</v>
      </c>
      <c r="L105" s="1" t="s">
        <v>27</v>
      </c>
      <c r="M105" s="1" t="s">
        <v>66</v>
      </c>
      <c r="N105" s="1" t="s">
        <v>376</v>
      </c>
      <c r="O105" s="2" t="s">
        <v>145</v>
      </c>
      <c r="P105" s="3" t="s">
        <v>158</v>
      </c>
      <c r="Q105" s="2" t="s">
        <v>49</v>
      </c>
      <c r="R105" s="27">
        <v>35</v>
      </c>
      <c r="S105" s="28">
        <v>84</v>
      </c>
      <c r="T105" s="29">
        <f t="shared" si="4"/>
        <v>2940</v>
      </c>
    </row>
    <row r="106" spans="2:20" s="1" customFormat="1" ht="70.5" customHeight="1">
      <c r="B106" s="1" t="s">
        <v>338</v>
      </c>
      <c r="C106" s="1">
        <v>102</v>
      </c>
      <c r="D106" s="1">
        <v>78.828999999999994</v>
      </c>
      <c r="E106" s="2">
        <v>0.193</v>
      </c>
      <c r="F106" s="1" t="s">
        <v>377</v>
      </c>
      <c r="G106" s="1" t="s">
        <v>366</v>
      </c>
      <c r="H106" s="1" t="s">
        <v>367</v>
      </c>
      <c r="I106" s="1" t="s">
        <v>83</v>
      </c>
      <c r="J106" s="1" t="s">
        <v>344</v>
      </c>
      <c r="K106" s="1" t="s">
        <v>5</v>
      </c>
      <c r="L106" s="1" t="s">
        <v>27</v>
      </c>
      <c r="M106" s="1" t="s">
        <v>66</v>
      </c>
      <c r="N106" s="1" t="s">
        <v>378</v>
      </c>
      <c r="O106" s="2" t="s">
        <v>145</v>
      </c>
      <c r="P106" s="3" t="s">
        <v>158</v>
      </c>
      <c r="Q106" s="2" t="s">
        <v>49</v>
      </c>
      <c r="R106" s="27">
        <v>33</v>
      </c>
      <c r="S106" s="28">
        <v>84</v>
      </c>
      <c r="T106" s="29">
        <f t="shared" si="4"/>
        <v>2772</v>
      </c>
    </row>
    <row r="107" spans="2:20" s="1" customFormat="1" ht="70.5" customHeight="1">
      <c r="B107" s="1" t="s">
        <v>338</v>
      </c>
      <c r="C107" s="1">
        <v>102</v>
      </c>
      <c r="D107" s="1">
        <v>78.828999999999994</v>
      </c>
      <c r="E107" s="2">
        <v>0.16300000000000001</v>
      </c>
      <c r="F107" s="1" t="s">
        <v>379</v>
      </c>
      <c r="G107" s="1" t="s">
        <v>380</v>
      </c>
      <c r="H107" s="1" t="s">
        <v>381</v>
      </c>
      <c r="I107" s="1" t="s">
        <v>83</v>
      </c>
      <c r="J107" s="1" t="s">
        <v>51</v>
      </c>
      <c r="K107" s="1" t="s">
        <v>5</v>
      </c>
      <c r="L107" s="1" t="s">
        <v>27</v>
      </c>
      <c r="M107" s="1" t="s">
        <v>28</v>
      </c>
      <c r="N107" s="1" t="s">
        <v>382</v>
      </c>
      <c r="O107" s="2" t="s">
        <v>120</v>
      </c>
      <c r="P107" s="3" t="s">
        <v>86</v>
      </c>
      <c r="Q107" s="2" t="s">
        <v>117</v>
      </c>
      <c r="R107" s="27">
        <v>1</v>
      </c>
      <c r="S107" s="28">
        <v>102</v>
      </c>
      <c r="T107" s="29">
        <f t="shared" si="4"/>
        <v>102</v>
      </c>
    </row>
    <row r="108" spans="2:20" s="1" customFormat="1" ht="70.5" customHeight="1">
      <c r="B108" s="1" t="s">
        <v>338</v>
      </c>
      <c r="C108" s="1">
        <v>102</v>
      </c>
      <c r="D108" s="1">
        <v>78.828999999999994</v>
      </c>
      <c r="E108" s="2">
        <v>0.16300000000000001</v>
      </c>
      <c r="F108" s="1" t="s">
        <v>383</v>
      </c>
      <c r="G108" s="1" t="s">
        <v>380</v>
      </c>
      <c r="H108" s="1" t="s">
        <v>381</v>
      </c>
      <c r="I108" s="1" t="s">
        <v>83</v>
      </c>
      <c r="J108" s="1" t="s">
        <v>51</v>
      </c>
      <c r="K108" s="1" t="s">
        <v>34</v>
      </c>
      <c r="L108" s="1" t="s">
        <v>27</v>
      </c>
      <c r="M108" s="1" t="s">
        <v>28</v>
      </c>
      <c r="N108" s="1" t="s">
        <v>384</v>
      </c>
      <c r="O108" s="2" t="s">
        <v>120</v>
      </c>
      <c r="P108" s="3" t="s">
        <v>86</v>
      </c>
      <c r="Q108" s="2" t="s">
        <v>117</v>
      </c>
      <c r="R108" s="27">
        <v>1</v>
      </c>
      <c r="S108" s="28">
        <v>102</v>
      </c>
      <c r="T108" s="29">
        <f t="shared" si="4"/>
        <v>102</v>
      </c>
    </row>
    <row r="109" spans="2:20" s="1" customFormat="1" ht="70.5" customHeight="1">
      <c r="B109" s="1" t="s">
        <v>338</v>
      </c>
      <c r="C109" s="1">
        <v>102</v>
      </c>
      <c r="D109" s="1">
        <v>78.828999999999994</v>
      </c>
      <c r="E109" s="2">
        <v>0.17799999999999999</v>
      </c>
      <c r="F109" s="1" t="s">
        <v>385</v>
      </c>
      <c r="G109" s="1" t="s">
        <v>386</v>
      </c>
      <c r="H109" s="1" t="s">
        <v>387</v>
      </c>
      <c r="I109" s="1" t="s">
        <v>83</v>
      </c>
      <c r="J109" s="1" t="s">
        <v>51</v>
      </c>
      <c r="K109" s="1" t="s">
        <v>92</v>
      </c>
      <c r="L109" s="1" t="s">
        <v>27</v>
      </c>
      <c r="M109" s="1" t="s">
        <v>66</v>
      </c>
      <c r="N109" s="1" t="s">
        <v>388</v>
      </c>
      <c r="O109" s="2" t="s">
        <v>68</v>
      </c>
      <c r="P109" s="3" t="s">
        <v>31</v>
      </c>
      <c r="Q109" s="2" t="s">
        <v>117</v>
      </c>
      <c r="R109" s="27">
        <v>19</v>
      </c>
      <c r="S109" s="28">
        <v>132</v>
      </c>
      <c r="T109" s="29">
        <f t="shared" si="4"/>
        <v>2508</v>
      </c>
    </row>
    <row r="110" spans="2:20" s="1" customFormat="1" ht="70.5" customHeight="1">
      <c r="B110" s="1" t="s">
        <v>338</v>
      </c>
      <c r="C110" s="1">
        <v>102</v>
      </c>
      <c r="D110" s="1">
        <v>78.828999999999994</v>
      </c>
      <c r="E110" s="2">
        <v>0.17799999999999999</v>
      </c>
      <c r="F110" s="1" t="s">
        <v>389</v>
      </c>
      <c r="G110" s="1" t="s">
        <v>386</v>
      </c>
      <c r="H110" s="1" t="s">
        <v>387</v>
      </c>
      <c r="I110" s="1" t="s">
        <v>83</v>
      </c>
      <c r="J110" s="1" t="s">
        <v>51</v>
      </c>
      <c r="K110" s="1" t="s">
        <v>5</v>
      </c>
      <c r="L110" s="1" t="s">
        <v>27</v>
      </c>
      <c r="M110" s="1" t="s">
        <v>66</v>
      </c>
      <c r="N110" s="1" t="s">
        <v>390</v>
      </c>
      <c r="O110" s="2" t="s">
        <v>68</v>
      </c>
      <c r="P110" s="3" t="s">
        <v>31</v>
      </c>
      <c r="Q110" s="2" t="s">
        <v>117</v>
      </c>
      <c r="R110" s="27">
        <v>34</v>
      </c>
      <c r="S110" s="28">
        <v>132</v>
      </c>
      <c r="T110" s="29">
        <f t="shared" si="4"/>
        <v>4488</v>
      </c>
    </row>
    <row r="111" spans="2:20" s="1" customFormat="1" ht="70.5" customHeight="1">
      <c r="B111" s="1" t="s">
        <v>338</v>
      </c>
      <c r="C111" s="1">
        <v>102</v>
      </c>
      <c r="D111" s="1">
        <v>78.828999999999994</v>
      </c>
      <c r="E111" s="2">
        <v>0.154</v>
      </c>
      <c r="F111" s="1" t="s">
        <v>391</v>
      </c>
      <c r="G111" s="1" t="s">
        <v>392</v>
      </c>
      <c r="H111" s="1">
        <v>43420</v>
      </c>
      <c r="I111" s="1" t="s">
        <v>83</v>
      </c>
      <c r="J111" s="1" t="s">
        <v>47</v>
      </c>
      <c r="K111" s="1" t="s">
        <v>42</v>
      </c>
      <c r="L111" s="1" t="s">
        <v>27</v>
      </c>
      <c r="M111" s="1" t="s">
        <v>66</v>
      </c>
      <c r="N111" s="1" t="s">
        <v>393</v>
      </c>
      <c r="O111" s="2" t="s">
        <v>145</v>
      </c>
      <c r="P111" s="3" t="s">
        <v>294</v>
      </c>
      <c r="Q111" s="2" t="s">
        <v>117</v>
      </c>
      <c r="R111" s="27">
        <v>1</v>
      </c>
      <c r="S111" s="28">
        <v>84</v>
      </c>
      <c r="T111" s="29">
        <f t="shared" si="4"/>
        <v>84</v>
      </c>
    </row>
    <row r="112" spans="2:20" s="1" customFormat="1" ht="70.5" customHeight="1">
      <c r="B112" s="1" t="s">
        <v>338</v>
      </c>
      <c r="C112" s="1">
        <v>102</v>
      </c>
      <c r="D112" s="1">
        <v>78.828999999999994</v>
      </c>
      <c r="E112" s="2">
        <v>0.154</v>
      </c>
      <c r="F112" s="1" t="s">
        <v>394</v>
      </c>
      <c r="G112" s="1" t="s">
        <v>392</v>
      </c>
      <c r="H112" s="1" t="s">
        <v>395</v>
      </c>
      <c r="I112" s="1" t="s">
        <v>83</v>
      </c>
      <c r="J112" s="1" t="s">
        <v>396</v>
      </c>
      <c r="K112" s="1" t="s">
        <v>84</v>
      </c>
      <c r="L112" s="1" t="s">
        <v>27</v>
      </c>
      <c r="M112" s="1" t="s">
        <v>66</v>
      </c>
      <c r="N112" s="1" t="s">
        <v>397</v>
      </c>
      <c r="O112" s="2" t="s">
        <v>145</v>
      </c>
      <c r="P112" s="3" t="s">
        <v>294</v>
      </c>
      <c r="Q112" s="2" t="s">
        <v>117</v>
      </c>
      <c r="R112" s="27">
        <v>1</v>
      </c>
      <c r="S112" s="28">
        <v>84</v>
      </c>
      <c r="T112" s="29">
        <f t="shared" si="4"/>
        <v>84</v>
      </c>
    </row>
    <row r="113" spans="1:20" s="1" customFormat="1" ht="70.5" customHeight="1">
      <c r="B113" s="1" t="s">
        <v>338</v>
      </c>
      <c r="C113" s="1">
        <v>102</v>
      </c>
      <c r="D113" s="1">
        <v>78.828999999999994</v>
      </c>
      <c r="E113" s="2">
        <v>0.154</v>
      </c>
      <c r="F113" s="1" t="s">
        <v>398</v>
      </c>
      <c r="G113" s="1" t="s">
        <v>392</v>
      </c>
      <c r="H113" s="1" t="s">
        <v>395</v>
      </c>
      <c r="I113" s="1" t="s">
        <v>83</v>
      </c>
      <c r="J113" s="1" t="s">
        <v>396</v>
      </c>
      <c r="K113" s="1" t="s">
        <v>92</v>
      </c>
      <c r="L113" s="1" t="s">
        <v>27</v>
      </c>
      <c r="M113" s="1" t="s">
        <v>66</v>
      </c>
      <c r="N113" s="1" t="s">
        <v>399</v>
      </c>
      <c r="O113" s="2" t="s">
        <v>145</v>
      </c>
      <c r="P113" s="3" t="s">
        <v>294</v>
      </c>
      <c r="Q113" s="2" t="s">
        <v>117</v>
      </c>
      <c r="R113" s="27">
        <v>4</v>
      </c>
      <c r="S113" s="28">
        <v>84</v>
      </c>
      <c r="T113" s="29">
        <f t="shared" si="4"/>
        <v>336</v>
      </c>
    </row>
    <row r="114" spans="1:20" s="1" customFormat="1" ht="70.5" customHeight="1">
      <c r="B114" s="1" t="s">
        <v>338</v>
      </c>
      <c r="C114" s="1">
        <v>102</v>
      </c>
      <c r="D114" s="1">
        <v>78.828999999999994</v>
      </c>
      <c r="E114" s="2">
        <v>0.154</v>
      </c>
      <c r="F114" s="1" t="s">
        <v>400</v>
      </c>
      <c r="G114" s="1" t="s">
        <v>392</v>
      </c>
      <c r="H114" s="1" t="s">
        <v>395</v>
      </c>
      <c r="I114" s="1" t="s">
        <v>83</v>
      </c>
      <c r="J114" s="1" t="s">
        <v>396</v>
      </c>
      <c r="K114" s="1" t="s">
        <v>5</v>
      </c>
      <c r="L114" s="1" t="s">
        <v>27</v>
      </c>
      <c r="M114" s="1" t="s">
        <v>66</v>
      </c>
      <c r="N114" s="1" t="s">
        <v>401</v>
      </c>
      <c r="O114" s="2" t="s">
        <v>145</v>
      </c>
      <c r="P114" s="3" t="s">
        <v>294</v>
      </c>
      <c r="Q114" s="2" t="s">
        <v>117</v>
      </c>
      <c r="R114" s="27">
        <v>3</v>
      </c>
      <c r="S114" s="28">
        <v>84</v>
      </c>
      <c r="T114" s="29">
        <f t="shared" si="4"/>
        <v>252</v>
      </c>
    </row>
    <row r="115" spans="1:20" s="1" customFormat="1" ht="70.5" customHeight="1">
      <c r="B115" s="1" t="s">
        <v>338</v>
      </c>
      <c r="C115" s="1">
        <v>102</v>
      </c>
      <c r="D115" s="1">
        <v>78.828999999999994</v>
      </c>
      <c r="E115" s="2">
        <v>0.154</v>
      </c>
      <c r="F115" s="1" t="s">
        <v>402</v>
      </c>
      <c r="G115" s="1" t="s">
        <v>392</v>
      </c>
      <c r="H115" s="1" t="s">
        <v>395</v>
      </c>
      <c r="I115" s="1" t="s">
        <v>83</v>
      </c>
      <c r="J115" s="1" t="s">
        <v>396</v>
      </c>
      <c r="K115" s="1" t="s">
        <v>34</v>
      </c>
      <c r="L115" s="1" t="s">
        <v>27</v>
      </c>
      <c r="M115" s="1" t="s">
        <v>66</v>
      </c>
      <c r="N115" s="1" t="s">
        <v>403</v>
      </c>
      <c r="O115" s="2" t="s">
        <v>145</v>
      </c>
      <c r="P115" s="3" t="s">
        <v>294</v>
      </c>
      <c r="Q115" s="2" t="s">
        <v>117</v>
      </c>
      <c r="R115" s="27">
        <v>4</v>
      </c>
      <c r="S115" s="28">
        <v>84</v>
      </c>
      <c r="T115" s="29">
        <f t="shared" si="4"/>
        <v>336</v>
      </c>
    </row>
    <row r="116" spans="1:20" s="1" customFormat="1" ht="70.5" customHeight="1">
      <c r="B116" s="1" t="s">
        <v>338</v>
      </c>
      <c r="C116" s="1">
        <v>102</v>
      </c>
      <c r="D116" s="1">
        <v>78.828999999999994</v>
      </c>
      <c r="E116" s="2">
        <v>0.16400000000000001</v>
      </c>
      <c r="F116" s="1" t="s">
        <v>404</v>
      </c>
      <c r="G116" s="1" t="s">
        <v>405</v>
      </c>
      <c r="H116" s="1" t="s">
        <v>406</v>
      </c>
      <c r="I116" s="1" t="s">
        <v>25</v>
      </c>
      <c r="J116" s="1" t="s">
        <v>51</v>
      </c>
      <c r="K116" s="1" t="s">
        <v>57</v>
      </c>
      <c r="L116" s="1" t="s">
        <v>27</v>
      </c>
      <c r="M116" s="1" t="s">
        <v>66</v>
      </c>
      <c r="N116" s="1" t="s">
        <v>407</v>
      </c>
      <c r="O116" s="2" t="s">
        <v>68</v>
      </c>
      <c r="P116" s="3" t="s">
        <v>31</v>
      </c>
      <c r="Q116" s="2" t="s">
        <v>321</v>
      </c>
      <c r="R116" s="27">
        <v>96</v>
      </c>
      <c r="S116" s="28">
        <v>90</v>
      </c>
      <c r="T116" s="29">
        <f t="shared" si="4"/>
        <v>8640</v>
      </c>
    </row>
    <row r="117" spans="1:20" s="1" customFormat="1" ht="70.5" customHeight="1">
      <c r="B117" s="1" t="s">
        <v>338</v>
      </c>
      <c r="C117" s="1">
        <v>102</v>
      </c>
      <c r="D117" s="1">
        <v>78.828999999999994</v>
      </c>
      <c r="E117" s="2">
        <v>0.16400000000000001</v>
      </c>
      <c r="F117" s="1" t="s">
        <v>408</v>
      </c>
      <c r="G117" s="1" t="s">
        <v>405</v>
      </c>
      <c r="H117" s="1" t="s">
        <v>406</v>
      </c>
      <c r="I117" s="1" t="s">
        <v>25</v>
      </c>
      <c r="J117" s="1" t="s">
        <v>54</v>
      </c>
      <c r="K117" s="1" t="s">
        <v>57</v>
      </c>
      <c r="L117" s="1" t="s">
        <v>27</v>
      </c>
      <c r="M117" s="1" t="s">
        <v>66</v>
      </c>
      <c r="N117" s="1" t="s">
        <v>409</v>
      </c>
      <c r="O117" s="2" t="s">
        <v>68</v>
      </c>
      <c r="P117" s="3" t="s">
        <v>31</v>
      </c>
      <c r="Q117" s="2" t="s">
        <v>321</v>
      </c>
      <c r="R117" s="27">
        <v>2</v>
      </c>
      <c r="S117" s="28">
        <v>90</v>
      </c>
      <c r="T117" s="29">
        <f t="shared" si="4"/>
        <v>180</v>
      </c>
    </row>
    <row r="118" spans="1:20" s="1" customFormat="1" ht="70.5" customHeight="1">
      <c r="B118" s="1" t="s">
        <v>338</v>
      </c>
      <c r="C118" s="1">
        <v>102</v>
      </c>
      <c r="D118" s="1">
        <v>78.828999999999994</v>
      </c>
      <c r="E118" s="2">
        <v>0.16500000000000001</v>
      </c>
      <c r="F118" s="1" t="s">
        <v>410</v>
      </c>
      <c r="G118" s="1" t="s">
        <v>411</v>
      </c>
      <c r="H118" s="1">
        <v>46464</v>
      </c>
      <c r="I118" s="1" t="s">
        <v>25</v>
      </c>
      <c r="J118" s="1" t="s">
        <v>47</v>
      </c>
      <c r="K118" s="1" t="s">
        <v>57</v>
      </c>
      <c r="L118" s="1" t="s">
        <v>27</v>
      </c>
      <c r="M118" s="1" t="s">
        <v>66</v>
      </c>
      <c r="N118" s="1" t="s">
        <v>412</v>
      </c>
      <c r="O118" s="2" t="s">
        <v>68</v>
      </c>
      <c r="P118" s="3" t="s">
        <v>31</v>
      </c>
      <c r="Q118" s="2" t="s">
        <v>321</v>
      </c>
      <c r="R118" s="27">
        <v>12</v>
      </c>
      <c r="S118" s="28">
        <v>72</v>
      </c>
      <c r="T118" s="29">
        <f t="shared" si="4"/>
        <v>864</v>
      </c>
    </row>
    <row r="119" spans="1:20" s="1" customFormat="1" ht="70.5" customHeight="1">
      <c r="B119" s="1" t="s">
        <v>338</v>
      </c>
      <c r="C119" s="1">
        <v>102</v>
      </c>
      <c r="D119" s="1">
        <v>78.828999999999994</v>
      </c>
      <c r="E119" s="2">
        <v>0.16500000000000001</v>
      </c>
      <c r="F119" s="1" t="s">
        <v>413</v>
      </c>
      <c r="G119" s="1" t="s">
        <v>411</v>
      </c>
      <c r="H119" s="1" t="s">
        <v>414</v>
      </c>
      <c r="I119" s="1" t="s">
        <v>25</v>
      </c>
      <c r="J119" s="1" t="s">
        <v>51</v>
      </c>
      <c r="K119" s="1" t="s">
        <v>42</v>
      </c>
      <c r="L119" s="1" t="s">
        <v>27</v>
      </c>
      <c r="M119" s="1" t="s">
        <v>66</v>
      </c>
      <c r="N119" s="1" t="s">
        <v>415</v>
      </c>
      <c r="O119" s="2" t="s">
        <v>68</v>
      </c>
      <c r="P119" s="3" t="s">
        <v>31</v>
      </c>
      <c r="Q119" s="2" t="s">
        <v>321</v>
      </c>
      <c r="R119" s="27">
        <v>7</v>
      </c>
      <c r="S119" s="28">
        <v>72</v>
      </c>
      <c r="T119" s="29">
        <f t="shared" si="4"/>
        <v>504</v>
      </c>
    </row>
    <row r="120" spans="1:20" s="1" customFormat="1" ht="70.5" customHeight="1">
      <c r="B120" s="1" t="s">
        <v>338</v>
      </c>
      <c r="C120" s="1">
        <v>102</v>
      </c>
      <c r="D120" s="1">
        <v>78.828999999999994</v>
      </c>
      <c r="E120" s="2">
        <v>0.16500000000000001</v>
      </c>
      <c r="F120" s="1" t="s">
        <v>416</v>
      </c>
      <c r="G120" s="1" t="s">
        <v>411</v>
      </c>
      <c r="H120" s="1" t="s">
        <v>414</v>
      </c>
      <c r="I120" s="1" t="s">
        <v>25</v>
      </c>
      <c r="J120" s="1" t="s">
        <v>51</v>
      </c>
      <c r="K120" s="1" t="s">
        <v>57</v>
      </c>
      <c r="L120" s="1" t="s">
        <v>27</v>
      </c>
      <c r="M120" s="1" t="s">
        <v>66</v>
      </c>
      <c r="N120" s="1" t="s">
        <v>417</v>
      </c>
      <c r="O120" s="2" t="s">
        <v>68</v>
      </c>
      <c r="P120" s="3" t="s">
        <v>31</v>
      </c>
      <c r="Q120" s="2" t="s">
        <v>321</v>
      </c>
      <c r="R120" s="27">
        <v>50</v>
      </c>
      <c r="S120" s="28">
        <v>72</v>
      </c>
      <c r="T120" s="29">
        <f t="shared" si="4"/>
        <v>3600</v>
      </c>
    </row>
    <row r="121" spans="1:20" s="1" customFormat="1" ht="70.5" customHeight="1">
      <c r="B121" s="1" t="s">
        <v>338</v>
      </c>
      <c r="C121" s="1">
        <v>102</v>
      </c>
      <c r="D121" s="1">
        <v>78.828999999999994</v>
      </c>
      <c r="E121" s="2">
        <v>0.17599999999999999</v>
      </c>
      <c r="F121" s="1" t="s">
        <v>418</v>
      </c>
      <c r="G121" s="1" t="s">
        <v>419</v>
      </c>
      <c r="H121" s="1" t="s">
        <v>420</v>
      </c>
      <c r="I121" s="1" t="s">
        <v>83</v>
      </c>
      <c r="J121" s="1" t="s">
        <v>51</v>
      </c>
      <c r="K121" s="1" t="s">
        <v>34</v>
      </c>
      <c r="L121" s="1" t="s">
        <v>27</v>
      </c>
      <c r="M121" s="1" t="s">
        <v>28</v>
      </c>
      <c r="N121" s="1" t="s">
        <v>421</v>
      </c>
      <c r="O121" s="2" t="s">
        <v>120</v>
      </c>
      <c r="P121" s="3" t="s">
        <v>158</v>
      </c>
      <c r="Q121" s="2" t="s">
        <v>49</v>
      </c>
      <c r="R121" s="27">
        <v>27</v>
      </c>
      <c r="S121" s="28">
        <v>102</v>
      </c>
      <c r="T121" s="29">
        <f t="shared" si="4"/>
        <v>2754</v>
      </c>
    </row>
    <row r="122" spans="1:20" s="1" customFormat="1" ht="70.5" customHeight="1">
      <c r="B122" s="1" t="s">
        <v>338</v>
      </c>
      <c r="C122" s="1">
        <v>102</v>
      </c>
      <c r="D122" s="1">
        <v>78.828999999999994</v>
      </c>
      <c r="E122" s="2">
        <v>0.17599999999999999</v>
      </c>
      <c r="F122" s="1" t="s">
        <v>422</v>
      </c>
      <c r="G122" s="1" t="s">
        <v>419</v>
      </c>
      <c r="H122" s="1" t="s">
        <v>420</v>
      </c>
      <c r="I122" s="1" t="s">
        <v>83</v>
      </c>
      <c r="J122" s="1" t="s">
        <v>54</v>
      </c>
      <c r="K122" s="1" t="s">
        <v>5</v>
      </c>
      <c r="L122" s="1" t="s">
        <v>27</v>
      </c>
      <c r="M122" s="1" t="s">
        <v>28</v>
      </c>
      <c r="N122" s="1" t="s">
        <v>423</v>
      </c>
      <c r="O122" s="2" t="s">
        <v>120</v>
      </c>
      <c r="P122" s="3" t="s">
        <v>158</v>
      </c>
      <c r="Q122" s="2" t="s">
        <v>49</v>
      </c>
      <c r="R122" s="27">
        <v>34</v>
      </c>
      <c r="S122" s="28">
        <v>102</v>
      </c>
      <c r="T122" s="29">
        <f t="shared" si="4"/>
        <v>3468</v>
      </c>
    </row>
    <row r="123" spans="1:20" s="1" customFormat="1" ht="70.5" customHeight="1">
      <c r="B123" s="1" t="s">
        <v>338</v>
      </c>
      <c r="C123" s="1">
        <v>102</v>
      </c>
      <c r="D123" s="1">
        <v>78.828999999999994</v>
      </c>
      <c r="E123" s="2">
        <v>0.19700000000000001</v>
      </c>
      <c r="F123" s="1" t="s">
        <v>424</v>
      </c>
      <c r="G123" s="1" t="s">
        <v>425</v>
      </c>
      <c r="H123" s="1" t="s">
        <v>426</v>
      </c>
      <c r="I123" s="1" t="s">
        <v>25</v>
      </c>
      <c r="J123" s="1" t="s">
        <v>47</v>
      </c>
      <c r="K123" s="1" t="s">
        <v>57</v>
      </c>
      <c r="L123" s="1" t="s">
        <v>27</v>
      </c>
      <c r="M123" s="1" t="s">
        <v>66</v>
      </c>
      <c r="N123" s="1" t="s">
        <v>427</v>
      </c>
      <c r="O123" s="2" t="s">
        <v>68</v>
      </c>
      <c r="P123" s="3" t="s">
        <v>31</v>
      </c>
      <c r="Q123" s="2" t="s">
        <v>321</v>
      </c>
      <c r="R123" s="27">
        <v>1</v>
      </c>
      <c r="S123" s="28">
        <v>72</v>
      </c>
      <c r="T123" s="29">
        <f t="shared" si="4"/>
        <v>72</v>
      </c>
    </row>
    <row r="124" spans="1:20" s="1" customFormat="1" ht="70.5" customHeight="1">
      <c r="B124" s="1" t="s">
        <v>338</v>
      </c>
      <c r="C124" s="1">
        <v>102</v>
      </c>
      <c r="D124" s="1">
        <v>78.828999999999994</v>
      </c>
      <c r="E124" s="2">
        <v>0.19700000000000001</v>
      </c>
      <c r="F124" s="1" t="s">
        <v>428</v>
      </c>
      <c r="G124" s="1" t="s">
        <v>425</v>
      </c>
      <c r="H124" s="1" t="s">
        <v>426</v>
      </c>
      <c r="I124" s="1" t="s">
        <v>25</v>
      </c>
      <c r="J124" s="1" t="s">
        <v>54</v>
      </c>
      <c r="K124" s="1" t="s">
        <v>57</v>
      </c>
      <c r="L124" s="1" t="s">
        <v>27</v>
      </c>
      <c r="M124" s="1" t="s">
        <v>66</v>
      </c>
      <c r="N124" s="1" t="s">
        <v>429</v>
      </c>
      <c r="O124" s="2" t="s">
        <v>68</v>
      </c>
      <c r="P124" s="3" t="s">
        <v>31</v>
      </c>
      <c r="Q124" s="2" t="s">
        <v>321</v>
      </c>
      <c r="R124" s="27">
        <v>5</v>
      </c>
      <c r="S124" s="28">
        <v>72</v>
      </c>
      <c r="T124" s="29">
        <f t="shared" si="4"/>
        <v>360</v>
      </c>
    </row>
    <row r="125" spans="1:20" s="1" customFormat="1" ht="70.5" customHeight="1">
      <c r="B125" s="1" t="s">
        <v>595</v>
      </c>
      <c r="C125" s="1">
        <v>81</v>
      </c>
      <c r="D125" s="1">
        <v>63.914999999999999</v>
      </c>
      <c r="E125" s="2">
        <v>0.23200000000000001</v>
      </c>
      <c r="F125" s="1" t="s">
        <v>33</v>
      </c>
      <c r="G125" s="1" t="s">
        <v>23</v>
      </c>
      <c r="H125" s="1" t="s">
        <v>24</v>
      </c>
      <c r="I125" s="1" t="s">
        <v>25</v>
      </c>
      <c r="J125" s="1" t="s">
        <v>26</v>
      </c>
      <c r="K125" s="1" t="s">
        <v>34</v>
      </c>
      <c r="L125" s="1" t="s">
        <v>27</v>
      </c>
      <c r="M125" s="1" t="s">
        <v>28</v>
      </c>
      <c r="N125" s="1" t="s">
        <v>35</v>
      </c>
      <c r="O125" s="2" t="s">
        <v>30</v>
      </c>
      <c r="P125" s="3" t="s">
        <v>31</v>
      </c>
      <c r="Q125" s="2" t="s">
        <v>32</v>
      </c>
      <c r="R125" s="27">
        <v>140</v>
      </c>
      <c r="S125" s="28">
        <v>132</v>
      </c>
      <c r="T125" s="29">
        <f>R125*S125</f>
        <v>18480</v>
      </c>
    </row>
    <row r="126" spans="1:20" s="1" customFormat="1" ht="105" customHeight="1">
      <c r="A126" s="9"/>
      <c r="B126" s="10" t="s">
        <v>431</v>
      </c>
      <c r="C126" s="10">
        <v>126</v>
      </c>
      <c r="D126" s="10">
        <v>124.947</v>
      </c>
      <c r="E126" s="10">
        <v>0.19700000000000001</v>
      </c>
      <c r="F126" s="10" t="s">
        <v>432</v>
      </c>
      <c r="G126" s="10" t="s">
        <v>433</v>
      </c>
      <c r="H126" s="10" t="s">
        <v>434</v>
      </c>
      <c r="I126" s="10" t="s">
        <v>25</v>
      </c>
      <c r="J126" s="10" t="s">
        <v>435</v>
      </c>
      <c r="K126" s="10" t="s">
        <v>57</v>
      </c>
      <c r="L126" s="10" t="s">
        <v>27</v>
      </c>
      <c r="M126" s="10" t="s">
        <v>66</v>
      </c>
      <c r="N126" s="10" t="s">
        <v>436</v>
      </c>
      <c r="O126" s="10" t="s">
        <v>145</v>
      </c>
      <c r="P126" s="10" t="s">
        <v>116</v>
      </c>
      <c r="Q126" s="10" t="s">
        <v>32</v>
      </c>
      <c r="R126" s="31">
        <v>8</v>
      </c>
      <c r="S126" s="32">
        <v>96</v>
      </c>
      <c r="T126" s="32">
        <f t="shared" ref="T126:T157" si="5">S126*R126</f>
        <v>768</v>
      </c>
    </row>
    <row r="127" spans="1:20" s="1" customFormat="1" ht="105" customHeight="1">
      <c r="A127" s="9"/>
      <c r="B127" s="10" t="s">
        <v>431</v>
      </c>
      <c r="C127" s="10">
        <v>126</v>
      </c>
      <c r="D127" s="10">
        <v>124.947</v>
      </c>
      <c r="E127" s="10">
        <v>0.19700000000000001</v>
      </c>
      <c r="F127" s="10" t="s">
        <v>437</v>
      </c>
      <c r="G127" s="10" t="s">
        <v>433</v>
      </c>
      <c r="H127" s="10" t="s">
        <v>434</v>
      </c>
      <c r="I127" s="10" t="s">
        <v>25</v>
      </c>
      <c r="J127" s="10" t="s">
        <v>123</v>
      </c>
      <c r="K127" s="10" t="s">
        <v>57</v>
      </c>
      <c r="L127" s="10" t="s">
        <v>27</v>
      </c>
      <c r="M127" s="10" t="s">
        <v>66</v>
      </c>
      <c r="N127" s="10" t="s">
        <v>438</v>
      </c>
      <c r="O127" s="10" t="s">
        <v>145</v>
      </c>
      <c r="P127" s="10" t="s">
        <v>116</v>
      </c>
      <c r="Q127" s="10" t="s">
        <v>32</v>
      </c>
      <c r="R127" s="31">
        <v>13</v>
      </c>
      <c r="S127" s="32">
        <v>96</v>
      </c>
      <c r="T127" s="32">
        <f t="shared" si="5"/>
        <v>1248</v>
      </c>
    </row>
    <row r="128" spans="1:20" s="1" customFormat="1" ht="105" customHeight="1">
      <c r="A128" s="9"/>
      <c r="B128" s="10" t="s">
        <v>431</v>
      </c>
      <c r="C128" s="10">
        <v>126</v>
      </c>
      <c r="D128" s="10">
        <v>124.947</v>
      </c>
      <c r="E128" s="10">
        <v>0.19700000000000001</v>
      </c>
      <c r="F128" s="10" t="s">
        <v>439</v>
      </c>
      <c r="G128" s="10" t="s">
        <v>433</v>
      </c>
      <c r="H128" s="10" t="s">
        <v>434</v>
      </c>
      <c r="I128" s="10" t="s">
        <v>25</v>
      </c>
      <c r="J128" s="10" t="s">
        <v>123</v>
      </c>
      <c r="K128" s="10" t="s">
        <v>34</v>
      </c>
      <c r="L128" s="10" t="s">
        <v>27</v>
      </c>
      <c r="M128" s="10" t="s">
        <v>66</v>
      </c>
      <c r="N128" s="10" t="s">
        <v>440</v>
      </c>
      <c r="O128" s="10" t="s">
        <v>145</v>
      </c>
      <c r="P128" s="10" t="s">
        <v>116</v>
      </c>
      <c r="Q128" s="10" t="s">
        <v>32</v>
      </c>
      <c r="R128" s="31">
        <v>4</v>
      </c>
      <c r="S128" s="32">
        <v>96</v>
      </c>
      <c r="T128" s="32">
        <f t="shared" si="5"/>
        <v>384</v>
      </c>
    </row>
    <row r="129" spans="1:20" s="1" customFormat="1" ht="105" customHeight="1">
      <c r="A129" s="9"/>
      <c r="B129" s="10" t="s">
        <v>431</v>
      </c>
      <c r="C129" s="10">
        <v>126</v>
      </c>
      <c r="D129" s="10">
        <v>124.947</v>
      </c>
      <c r="E129" s="10">
        <v>0.23200000000000001</v>
      </c>
      <c r="F129" s="10" t="s">
        <v>441</v>
      </c>
      <c r="G129" s="10" t="s">
        <v>442</v>
      </c>
      <c r="H129" s="10" t="s">
        <v>443</v>
      </c>
      <c r="I129" s="10" t="s">
        <v>83</v>
      </c>
      <c r="J129" s="10" t="s">
        <v>344</v>
      </c>
      <c r="K129" s="10" t="s">
        <v>92</v>
      </c>
      <c r="L129" s="10" t="s">
        <v>27</v>
      </c>
      <c r="M129" s="10" t="s">
        <v>101</v>
      </c>
      <c r="N129" s="10" t="s">
        <v>444</v>
      </c>
      <c r="O129" s="10" t="s">
        <v>122</v>
      </c>
      <c r="P129" s="10" t="s">
        <v>445</v>
      </c>
      <c r="Q129" s="10" t="s">
        <v>105</v>
      </c>
      <c r="R129" s="31">
        <v>6</v>
      </c>
      <c r="S129" s="32">
        <v>237.6</v>
      </c>
      <c r="T129" s="32">
        <f t="shared" si="5"/>
        <v>1425.6</v>
      </c>
    </row>
    <row r="130" spans="1:20" s="1" customFormat="1" ht="105" customHeight="1">
      <c r="A130" s="9"/>
      <c r="B130" s="10" t="s">
        <v>431</v>
      </c>
      <c r="C130" s="10">
        <v>126</v>
      </c>
      <c r="D130" s="10">
        <v>124.947</v>
      </c>
      <c r="E130" s="10">
        <v>0.23200000000000001</v>
      </c>
      <c r="F130" s="10" t="s">
        <v>446</v>
      </c>
      <c r="G130" s="10" t="s">
        <v>442</v>
      </c>
      <c r="H130" s="10" t="s">
        <v>443</v>
      </c>
      <c r="I130" s="10" t="s">
        <v>83</v>
      </c>
      <c r="J130" s="10" t="s">
        <v>344</v>
      </c>
      <c r="K130" s="10" t="s">
        <v>34</v>
      </c>
      <c r="L130" s="10" t="s">
        <v>27</v>
      </c>
      <c r="M130" s="10" t="s">
        <v>101</v>
      </c>
      <c r="N130" s="10" t="s">
        <v>447</v>
      </c>
      <c r="O130" s="10" t="s">
        <v>122</v>
      </c>
      <c r="P130" s="10" t="s">
        <v>445</v>
      </c>
      <c r="Q130" s="10" t="s">
        <v>105</v>
      </c>
      <c r="R130" s="31">
        <v>8</v>
      </c>
      <c r="S130" s="32">
        <v>237.6</v>
      </c>
      <c r="T130" s="32">
        <f t="shared" si="5"/>
        <v>1900.8</v>
      </c>
    </row>
    <row r="131" spans="1:20" s="1" customFormat="1" ht="105" customHeight="1">
      <c r="A131" s="9"/>
      <c r="B131" s="10" t="s">
        <v>431</v>
      </c>
      <c r="C131" s="10">
        <v>126</v>
      </c>
      <c r="D131" s="10">
        <v>124.947</v>
      </c>
      <c r="E131" s="10">
        <v>0.23200000000000001</v>
      </c>
      <c r="F131" s="10" t="s">
        <v>448</v>
      </c>
      <c r="G131" s="10" t="s">
        <v>442</v>
      </c>
      <c r="H131" s="10" t="s">
        <v>443</v>
      </c>
      <c r="I131" s="10" t="s">
        <v>83</v>
      </c>
      <c r="J131" s="10" t="s">
        <v>123</v>
      </c>
      <c r="K131" s="10" t="s">
        <v>5</v>
      </c>
      <c r="L131" s="10" t="s">
        <v>27</v>
      </c>
      <c r="M131" s="10" t="s">
        <v>101</v>
      </c>
      <c r="N131" s="10" t="s">
        <v>449</v>
      </c>
      <c r="O131" s="10" t="s">
        <v>122</v>
      </c>
      <c r="P131" s="10" t="s">
        <v>445</v>
      </c>
      <c r="Q131" s="10" t="s">
        <v>105</v>
      </c>
      <c r="R131" s="31">
        <v>4</v>
      </c>
      <c r="S131" s="32">
        <v>237.6</v>
      </c>
      <c r="T131" s="32">
        <f t="shared" si="5"/>
        <v>950.4</v>
      </c>
    </row>
    <row r="132" spans="1:20" s="1" customFormat="1" ht="105" customHeight="1">
      <c r="A132" s="9"/>
      <c r="B132" s="10" t="s">
        <v>431</v>
      </c>
      <c r="C132" s="10">
        <v>126</v>
      </c>
      <c r="D132" s="10">
        <v>124.947</v>
      </c>
      <c r="E132" s="10">
        <v>0.23200000000000001</v>
      </c>
      <c r="F132" s="10" t="s">
        <v>450</v>
      </c>
      <c r="G132" s="10" t="s">
        <v>442</v>
      </c>
      <c r="H132" s="10" t="s">
        <v>443</v>
      </c>
      <c r="I132" s="10" t="s">
        <v>83</v>
      </c>
      <c r="J132" s="10" t="s">
        <v>344</v>
      </c>
      <c r="K132" s="10" t="s">
        <v>42</v>
      </c>
      <c r="L132" s="10" t="s">
        <v>27</v>
      </c>
      <c r="M132" s="10" t="s">
        <v>101</v>
      </c>
      <c r="N132" s="10" t="s">
        <v>451</v>
      </c>
      <c r="O132" s="10" t="s">
        <v>122</v>
      </c>
      <c r="P132" s="10" t="s">
        <v>445</v>
      </c>
      <c r="Q132" s="10" t="s">
        <v>105</v>
      </c>
      <c r="R132" s="31">
        <v>4</v>
      </c>
      <c r="S132" s="32">
        <v>237.6</v>
      </c>
      <c r="T132" s="32">
        <f t="shared" si="5"/>
        <v>950.4</v>
      </c>
    </row>
    <row r="133" spans="1:20" s="1" customFormat="1" ht="105" customHeight="1">
      <c r="A133" s="9"/>
      <c r="B133" s="10" t="s">
        <v>431</v>
      </c>
      <c r="C133" s="10">
        <v>126</v>
      </c>
      <c r="D133" s="10">
        <v>124.947</v>
      </c>
      <c r="E133" s="10">
        <v>0.23200000000000001</v>
      </c>
      <c r="F133" s="10" t="s">
        <v>452</v>
      </c>
      <c r="G133" s="10" t="s">
        <v>442</v>
      </c>
      <c r="H133" s="10" t="s">
        <v>443</v>
      </c>
      <c r="I133" s="10" t="s">
        <v>83</v>
      </c>
      <c r="J133" s="10" t="s">
        <v>123</v>
      </c>
      <c r="K133" s="10" t="s">
        <v>92</v>
      </c>
      <c r="L133" s="10" t="s">
        <v>27</v>
      </c>
      <c r="M133" s="10" t="s">
        <v>101</v>
      </c>
      <c r="N133" s="10" t="s">
        <v>453</v>
      </c>
      <c r="O133" s="10" t="s">
        <v>122</v>
      </c>
      <c r="P133" s="10" t="s">
        <v>445</v>
      </c>
      <c r="Q133" s="10" t="s">
        <v>105</v>
      </c>
      <c r="R133" s="31">
        <v>2</v>
      </c>
      <c r="S133" s="32">
        <v>237.6</v>
      </c>
      <c r="T133" s="32">
        <f t="shared" si="5"/>
        <v>475.2</v>
      </c>
    </row>
    <row r="134" spans="1:20" s="1" customFormat="1" ht="105" customHeight="1">
      <c r="A134" s="9"/>
      <c r="B134" s="10" t="s">
        <v>431</v>
      </c>
      <c r="C134" s="10">
        <v>126</v>
      </c>
      <c r="D134" s="10">
        <v>124.947</v>
      </c>
      <c r="E134" s="10">
        <v>0.23200000000000001</v>
      </c>
      <c r="F134" s="10" t="s">
        <v>454</v>
      </c>
      <c r="G134" s="10" t="s">
        <v>442</v>
      </c>
      <c r="H134" s="10" t="s">
        <v>443</v>
      </c>
      <c r="I134" s="10" t="s">
        <v>83</v>
      </c>
      <c r="J134" s="10" t="s">
        <v>123</v>
      </c>
      <c r="K134" s="10" t="s">
        <v>34</v>
      </c>
      <c r="L134" s="10" t="s">
        <v>27</v>
      </c>
      <c r="M134" s="10" t="s">
        <v>101</v>
      </c>
      <c r="N134" s="10" t="s">
        <v>455</v>
      </c>
      <c r="O134" s="10" t="s">
        <v>122</v>
      </c>
      <c r="P134" s="10" t="s">
        <v>445</v>
      </c>
      <c r="Q134" s="10" t="s">
        <v>105</v>
      </c>
      <c r="R134" s="31">
        <v>3</v>
      </c>
      <c r="S134" s="32">
        <v>237.6</v>
      </c>
      <c r="T134" s="32">
        <f t="shared" si="5"/>
        <v>712.8</v>
      </c>
    </row>
    <row r="135" spans="1:20" s="1" customFormat="1" ht="105" customHeight="1">
      <c r="A135" s="9"/>
      <c r="B135" s="10" t="s">
        <v>431</v>
      </c>
      <c r="C135" s="10">
        <v>126</v>
      </c>
      <c r="D135" s="10">
        <v>124.947</v>
      </c>
      <c r="E135" s="10">
        <v>0.23200000000000001</v>
      </c>
      <c r="F135" s="10" t="s">
        <v>456</v>
      </c>
      <c r="G135" s="10" t="s">
        <v>442</v>
      </c>
      <c r="H135" s="10" t="s">
        <v>443</v>
      </c>
      <c r="I135" s="10" t="s">
        <v>83</v>
      </c>
      <c r="J135" s="10" t="s">
        <v>344</v>
      </c>
      <c r="K135" s="10" t="s">
        <v>5</v>
      </c>
      <c r="L135" s="10" t="s">
        <v>27</v>
      </c>
      <c r="M135" s="10" t="s">
        <v>101</v>
      </c>
      <c r="N135" s="10" t="s">
        <v>457</v>
      </c>
      <c r="O135" s="10" t="s">
        <v>122</v>
      </c>
      <c r="P135" s="10" t="s">
        <v>445</v>
      </c>
      <c r="Q135" s="10" t="s">
        <v>105</v>
      </c>
      <c r="R135" s="31">
        <v>11</v>
      </c>
      <c r="S135" s="32">
        <v>237.6</v>
      </c>
      <c r="T135" s="32">
        <f t="shared" si="5"/>
        <v>2613.6</v>
      </c>
    </row>
    <row r="136" spans="1:20" s="1" customFormat="1" ht="105" customHeight="1">
      <c r="A136" s="9"/>
      <c r="B136" s="10" t="s">
        <v>431</v>
      </c>
      <c r="C136" s="10">
        <v>126</v>
      </c>
      <c r="D136" s="10">
        <v>124.947</v>
      </c>
      <c r="E136" s="10">
        <v>0.32700000000000001</v>
      </c>
      <c r="F136" s="10" t="s">
        <v>458</v>
      </c>
      <c r="G136" s="10" t="s">
        <v>459</v>
      </c>
      <c r="H136" s="10" t="s">
        <v>460</v>
      </c>
      <c r="I136" s="10" t="s">
        <v>83</v>
      </c>
      <c r="J136" s="10" t="s">
        <v>123</v>
      </c>
      <c r="K136" s="10" t="s">
        <v>42</v>
      </c>
      <c r="L136" s="10" t="s">
        <v>27</v>
      </c>
      <c r="M136" s="10" t="s">
        <v>101</v>
      </c>
      <c r="N136" s="10" t="s">
        <v>461</v>
      </c>
      <c r="O136" s="10" t="s">
        <v>122</v>
      </c>
      <c r="P136" s="10" t="s">
        <v>462</v>
      </c>
      <c r="Q136" s="10" t="s">
        <v>105</v>
      </c>
      <c r="R136" s="31">
        <v>4</v>
      </c>
      <c r="S136" s="32">
        <v>222</v>
      </c>
      <c r="T136" s="32">
        <f t="shared" si="5"/>
        <v>888</v>
      </c>
    </row>
    <row r="137" spans="1:20" s="1" customFormat="1" ht="105" customHeight="1">
      <c r="A137" s="9"/>
      <c r="B137" s="10" t="s">
        <v>431</v>
      </c>
      <c r="C137" s="10">
        <v>126</v>
      </c>
      <c r="D137" s="10">
        <v>124.947</v>
      </c>
      <c r="E137" s="10">
        <v>0.32700000000000001</v>
      </c>
      <c r="F137" s="10" t="s">
        <v>463</v>
      </c>
      <c r="G137" s="10" t="s">
        <v>459</v>
      </c>
      <c r="H137" s="10" t="s">
        <v>460</v>
      </c>
      <c r="I137" s="10" t="s">
        <v>83</v>
      </c>
      <c r="J137" s="10" t="s">
        <v>123</v>
      </c>
      <c r="K137" s="10" t="s">
        <v>5</v>
      </c>
      <c r="L137" s="10" t="s">
        <v>27</v>
      </c>
      <c r="M137" s="10" t="s">
        <v>101</v>
      </c>
      <c r="N137" s="10" t="s">
        <v>464</v>
      </c>
      <c r="O137" s="10" t="s">
        <v>122</v>
      </c>
      <c r="P137" s="10" t="s">
        <v>462</v>
      </c>
      <c r="Q137" s="10" t="s">
        <v>105</v>
      </c>
      <c r="R137" s="31">
        <v>7</v>
      </c>
      <c r="S137" s="32">
        <v>222</v>
      </c>
      <c r="T137" s="32">
        <f t="shared" si="5"/>
        <v>1554</v>
      </c>
    </row>
    <row r="138" spans="1:20" s="1" customFormat="1" ht="105" customHeight="1">
      <c r="A138" s="9"/>
      <c r="B138" s="10" t="s">
        <v>431</v>
      </c>
      <c r="C138" s="10">
        <v>126</v>
      </c>
      <c r="D138" s="10">
        <v>124.947</v>
      </c>
      <c r="E138" s="10">
        <v>0.32700000000000001</v>
      </c>
      <c r="F138" s="10" t="s">
        <v>465</v>
      </c>
      <c r="G138" s="10" t="s">
        <v>459</v>
      </c>
      <c r="H138" s="10" t="s">
        <v>460</v>
      </c>
      <c r="I138" s="10" t="s">
        <v>83</v>
      </c>
      <c r="J138" s="10" t="s">
        <v>123</v>
      </c>
      <c r="K138" s="10" t="s">
        <v>92</v>
      </c>
      <c r="L138" s="10" t="s">
        <v>27</v>
      </c>
      <c r="M138" s="10" t="s">
        <v>101</v>
      </c>
      <c r="N138" s="10" t="s">
        <v>466</v>
      </c>
      <c r="O138" s="10" t="s">
        <v>122</v>
      </c>
      <c r="P138" s="10" t="s">
        <v>462</v>
      </c>
      <c r="Q138" s="10" t="s">
        <v>105</v>
      </c>
      <c r="R138" s="31">
        <v>3</v>
      </c>
      <c r="S138" s="32">
        <v>222</v>
      </c>
      <c r="T138" s="32">
        <f t="shared" si="5"/>
        <v>666</v>
      </c>
    </row>
    <row r="139" spans="1:20" s="1" customFormat="1" ht="105" customHeight="1">
      <c r="A139" s="9"/>
      <c r="B139" s="10" t="s">
        <v>431</v>
      </c>
      <c r="C139" s="10">
        <v>126</v>
      </c>
      <c r="D139" s="10">
        <v>124.947</v>
      </c>
      <c r="E139" s="10">
        <v>0.32700000000000001</v>
      </c>
      <c r="F139" s="10" t="s">
        <v>467</v>
      </c>
      <c r="G139" s="10" t="s">
        <v>459</v>
      </c>
      <c r="H139" s="10" t="s">
        <v>460</v>
      </c>
      <c r="I139" s="10" t="s">
        <v>83</v>
      </c>
      <c r="J139" s="10" t="s">
        <v>123</v>
      </c>
      <c r="K139" s="10" t="s">
        <v>34</v>
      </c>
      <c r="L139" s="10" t="s">
        <v>27</v>
      </c>
      <c r="M139" s="10" t="s">
        <v>101</v>
      </c>
      <c r="N139" s="10" t="s">
        <v>468</v>
      </c>
      <c r="O139" s="10" t="s">
        <v>122</v>
      </c>
      <c r="P139" s="10" t="s">
        <v>462</v>
      </c>
      <c r="Q139" s="10" t="s">
        <v>105</v>
      </c>
      <c r="R139" s="31">
        <v>7</v>
      </c>
      <c r="S139" s="32">
        <v>222</v>
      </c>
      <c r="T139" s="32">
        <f t="shared" si="5"/>
        <v>1554</v>
      </c>
    </row>
    <row r="140" spans="1:20" s="1" customFormat="1" ht="105" customHeight="1">
      <c r="A140" s="9"/>
      <c r="B140" s="10" t="s">
        <v>431</v>
      </c>
      <c r="C140" s="10">
        <v>126</v>
      </c>
      <c r="D140" s="10">
        <v>124.947</v>
      </c>
      <c r="E140" s="10">
        <v>0.24</v>
      </c>
      <c r="F140" s="10" t="s">
        <v>469</v>
      </c>
      <c r="G140" s="10" t="s">
        <v>470</v>
      </c>
      <c r="H140" s="10" t="s">
        <v>471</v>
      </c>
      <c r="I140" s="10" t="s">
        <v>83</v>
      </c>
      <c r="J140" s="10" t="s">
        <v>119</v>
      </c>
      <c r="K140" s="10" t="s">
        <v>84</v>
      </c>
      <c r="L140" s="10" t="s">
        <v>27</v>
      </c>
      <c r="M140" s="10" t="s">
        <v>28</v>
      </c>
      <c r="N140" s="10" t="s">
        <v>472</v>
      </c>
      <c r="O140" s="10" t="s">
        <v>120</v>
      </c>
      <c r="P140" s="10" t="s">
        <v>86</v>
      </c>
      <c r="Q140" s="10" t="s">
        <v>32</v>
      </c>
      <c r="R140" s="31">
        <v>13</v>
      </c>
      <c r="S140" s="32">
        <v>108</v>
      </c>
      <c r="T140" s="32">
        <f t="shared" si="5"/>
        <v>1404</v>
      </c>
    </row>
    <row r="141" spans="1:20" s="1" customFormat="1" ht="105" customHeight="1">
      <c r="A141" s="9"/>
      <c r="B141" s="10" t="s">
        <v>431</v>
      </c>
      <c r="C141" s="10">
        <v>126</v>
      </c>
      <c r="D141" s="10">
        <v>124.947</v>
      </c>
      <c r="E141" s="10">
        <v>0.24</v>
      </c>
      <c r="F141" s="10" t="s">
        <v>473</v>
      </c>
      <c r="G141" s="10" t="s">
        <v>470</v>
      </c>
      <c r="H141" s="10" t="s">
        <v>471</v>
      </c>
      <c r="I141" s="10" t="s">
        <v>83</v>
      </c>
      <c r="J141" s="10" t="s">
        <v>119</v>
      </c>
      <c r="K141" s="10" t="s">
        <v>34</v>
      </c>
      <c r="L141" s="10" t="s">
        <v>27</v>
      </c>
      <c r="M141" s="10" t="s">
        <v>28</v>
      </c>
      <c r="N141" s="10" t="s">
        <v>474</v>
      </c>
      <c r="O141" s="10" t="s">
        <v>120</v>
      </c>
      <c r="P141" s="10" t="s">
        <v>86</v>
      </c>
      <c r="Q141" s="10" t="s">
        <v>32</v>
      </c>
      <c r="R141" s="31">
        <v>23</v>
      </c>
      <c r="S141" s="32">
        <v>108</v>
      </c>
      <c r="T141" s="32">
        <f t="shared" si="5"/>
        <v>2484</v>
      </c>
    </row>
    <row r="142" spans="1:20" s="1" customFormat="1" ht="105" customHeight="1">
      <c r="A142" s="9"/>
      <c r="B142" s="10" t="s">
        <v>431</v>
      </c>
      <c r="C142" s="10">
        <v>126</v>
      </c>
      <c r="D142" s="10">
        <v>124.947</v>
      </c>
      <c r="E142" s="10">
        <v>0.24</v>
      </c>
      <c r="F142" s="10" t="s">
        <v>475</v>
      </c>
      <c r="G142" s="10" t="s">
        <v>470</v>
      </c>
      <c r="H142" s="10" t="s">
        <v>471</v>
      </c>
      <c r="I142" s="10" t="s">
        <v>83</v>
      </c>
      <c r="J142" s="10" t="s">
        <v>123</v>
      </c>
      <c r="K142" s="10" t="s">
        <v>5</v>
      </c>
      <c r="L142" s="10" t="s">
        <v>27</v>
      </c>
      <c r="M142" s="10" t="s">
        <v>28</v>
      </c>
      <c r="N142" s="10" t="s">
        <v>476</v>
      </c>
      <c r="O142" s="10" t="s">
        <v>120</v>
      </c>
      <c r="P142" s="10" t="s">
        <v>86</v>
      </c>
      <c r="Q142" s="10" t="s">
        <v>32</v>
      </c>
      <c r="R142" s="31">
        <v>19</v>
      </c>
      <c r="S142" s="32">
        <v>108</v>
      </c>
      <c r="T142" s="32">
        <f t="shared" si="5"/>
        <v>2052</v>
      </c>
    </row>
    <row r="143" spans="1:20" s="1" customFormat="1" ht="105" customHeight="1">
      <c r="A143" s="9"/>
      <c r="B143" s="10" t="s">
        <v>431</v>
      </c>
      <c r="C143" s="10">
        <v>126</v>
      </c>
      <c r="D143" s="10">
        <v>124.947</v>
      </c>
      <c r="E143" s="10">
        <v>0.24</v>
      </c>
      <c r="F143" s="10" t="s">
        <v>477</v>
      </c>
      <c r="G143" s="10" t="s">
        <v>470</v>
      </c>
      <c r="H143" s="10" t="s">
        <v>471</v>
      </c>
      <c r="I143" s="10" t="s">
        <v>83</v>
      </c>
      <c r="J143" s="10" t="s">
        <v>119</v>
      </c>
      <c r="K143" s="10" t="s">
        <v>92</v>
      </c>
      <c r="L143" s="10" t="s">
        <v>27</v>
      </c>
      <c r="M143" s="10" t="s">
        <v>28</v>
      </c>
      <c r="N143" s="10" t="s">
        <v>478</v>
      </c>
      <c r="O143" s="10" t="s">
        <v>120</v>
      </c>
      <c r="P143" s="10" t="s">
        <v>86</v>
      </c>
      <c r="Q143" s="10" t="s">
        <v>32</v>
      </c>
      <c r="R143" s="31">
        <v>24</v>
      </c>
      <c r="S143" s="32">
        <v>108</v>
      </c>
      <c r="T143" s="32">
        <f t="shared" si="5"/>
        <v>2592</v>
      </c>
    </row>
    <row r="144" spans="1:20" s="1" customFormat="1" ht="105" customHeight="1">
      <c r="A144" s="9"/>
      <c r="B144" s="10" t="s">
        <v>431</v>
      </c>
      <c r="C144" s="10">
        <v>126</v>
      </c>
      <c r="D144" s="10">
        <v>124.947</v>
      </c>
      <c r="E144" s="10">
        <v>0.24</v>
      </c>
      <c r="F144" s="10" t="s">
        <v>479</v>
      </c>
      <c r="G144" s="10" t="s">
        <v>470</v>
      </c>
      <c r="H144" s="10" t="s">
        <v>471</v>
      </c>
      <c r="I144" s="10" t="s">
        <v>83</v>
      </c>
      <c r="J144" s="10" t="s">
        <v>123</v>
      </c>
      <c r="K144" s="10" t="s">
        <v>42</v>
      </c>
      <c r="L144" s="10" t="s">
        <v>27</v>
      </c>
      <c r="M144" s="10" t="s">
        <v>28</v>
      </c>
      <c r="N144" s="10" t="s">
        <v>480</v>
      </c>
      <c r="O144" s="10" t="s">
        <v>120</v>
      </c>
      <c r="P144" s="10" t="s">
        <v>86</v>
      </c>
      <c r="Q144" s="10" t="s">
        <v>32</v>
      </c>
      <c r="R144" s="31">
        <v>14</v>
      </c>
      <c r="S144" s="32">
        <v>108</v>
      </c>
      <c r="T144" s="32">
        <f t="shared" si="5"/>
        <v>1512</v>
      </c>
    </row>
    <row r="145" spans="1:20" s="1" customFormat="1" ht="105" customHeight="1">
      <c r="A145" s="9"/>
      <c r="B145" s="10" t="s">
        <v>431</v>
      </c>
      <c r="C145" s="10">
        <v>126</v>
      </c>
      <c r="D145" s="10">
        <v>124.947</v>
      </c>
      <c r="E145" s="10">
        <v>0.24</v>
      </c>
      <c r="F145" s="10" t="s">
        <v>481</v>
      </c>
      <c r="G145" s="10" t="s">
        <v>470</v>
      </c>
      <c r="H145" s="10" t="s">
        <v>471</v>
      </c>
      <c r="I145" s="10" t="s">
        <v>83</v>
      </c>
      <c r="J145" s="10" t="s">
        <v>119</v>
      </c>
      <c r="K145" s="10" t="s">
        <v>42</v>
      </c>
      <c r="L145" s="10" t="s">
        <v>27</v>
      </c>
      <c r="M145" s="10" t="s">
        <v>28</v>
      </c>
      <c r="N145" s="10" t="s">
        <v>482</v>
      </c>
      <c r="O145" s="10" t="s">
        <v>120</v>
      </c>
      <c r="P145" s="10" t="s">
        <v>86</v>
      </c>
      <c r="Q145" s="10" t="s">
        <v>32</v>
      </c>
      <c r="R145" s="31">
        <v>12</v>
      </c>
      <c r="S145" s="32">
        <v>108</v>
      </c>
      <c r="T145" s="32">
        <f t="shared" si="5"/>
        <v>1296</v>
      </c>
    </row>
    <row r="146" spans="1:20" s="1" customFormat="1" ht="105" customHeight="1">
      <c r="A146" s="9"/>
      <c r="B146" s="10" t="s">
        <v>431</v>
      </c>
      <c r="C146" s="10">
        <v>126</v>
      </c>
      <c r="D146" s="10">
        <v>124.947</v>
      </c>
      <c r="E146" s="10">
        <v>0.24</v>
      </c>
      <c r="F146" s="10" t="s">
        <v>483</v>
      </c>
      <c r="G146" s="10" t="s">
        <v>470</v>
      </c>
      <c r="H146" s="10" t="s">
        <v>471</v>
      </c>
      <c r="I146" s="10" t="s">
        <v>83</v>
      </c>
      <c r="J146" s="10" t="s">
        <v>119</v>
      </c>
      <c r="K146" s="10" t="s">
        <v>5</v>
      </c>
      <c r="L146" s="10" t="s">
        <v>27</v>
      </c>
      <c r="M146" s="10" t="s">
        <v>28</v>
      </c>
      <c r="N146" s="10" t="s">
        <v>484</v>
      </c>
      <c r="O146" s="10" t="s">
        <v>120</v>
      </c>
      <c r="P146" s="10" t="s">
        <v>86</v>
      </c>
      <c r="Q146" s="10" t="s">
        <v>32</v>
      </c>
      <c r="R146" s="31">
        <v>25</v>
      </c>
      <c r="S146" s="32">
        <v>108</v>
      </c>
      <c r="T146" s="32">
        <f t="shared" si="5"/>
        <v>2700</v>
      </c>
    </row>
    <row r="147" spans="1:20" s="1" customFormat="1" ht="105" customHeight="1">
      <c r="A147" s="9"/>
      <c r="B147" s="10" t="s">
        <v>431</v>
      </c>
      <c r="C147" s="10">
        <v>126</v>
      </c>
      <c r="D147" s="10">
        <v>124.947</v>
      </c>
      <c r="E147" s="10">
        <v>0.24</v>
      </c>
      <c r="F147" s="10" t="s">
        <v>485</v>
      </c>
      <c r="G147" s="10" t="s">
        <v>470</v>
      </c>
      <c r="H147" s="10" t="s">
        <v>471</v>
      </c>
      <c r="I147" s="10" t="s">
        <v>83</v>
      </c>
      <c r="J147" s="10" t="s">
        <v>123</v>
      </c>
      <c r="K147" s="10" t="s">
        <v>84</v>
      </c>
      <c r="L147" s="10" t="s">
        <v>27</v>
      </c>
      <c r="M147" s="10" t="s">
        <v>28</v>
      </c>
      <c r="N147" s="10" t="s">
        <v>486</v>
      </c>
      <c r="O147" s="10" t="s">
        <v>120</v>
      </c>
      <c r="P147" s="10" t="s">
        <v>86</v>
      </c>
      <c r="Q147" s="10" t="s">
        <v>32</v>
      </c>
      <c r="R147" s="31">
        <v>19</v>
      </c>
      <c r="S147" s="32">
        <v>108</v>
      </c>
      <c r="T147" s="32">
        <f t="shared" si="5"/>
        <v>2052</v>
      </c>
    </row>
    <row r="148" spans="1:20" s="1" customFormat="1" ht="105" customHeight="1">
      <c r="A148" s="9"/>
      <c r="B148" s="10" t="s">
        <v>431</v>
      </c>
      <c r="C148" s="10">
        <v>126</v>
      </c>
      <c r="D148" s="10">
        <v>124.947</v>
      </c>
      <c r="E148" s="10">
        <v>0.24</v>
      </c>
      <c r="F148" s="10" t="s">
        <v>487</v>
      </c>
      <c r="G148" s="10" t="s">
        <v>470</v>
      </c>
      <c r="H148" s="10" t="s">
        <v>471</v>
      </c>
      <c r="I148" s="10" t="s">
        <v>83</v>
      </c>
      <c r="J148" s="10" t="s">
        <v>123</v>
      </c>
      <c r="K148" s="10" t="s">
        <v>92</v>
      </c>
      <c r="L148" s="10" t="s">
        <v>27</v>
      </c>
      <c r="M148" s="10" t="s">
        <v>28</v>
      </c>
      <c r="N148" s="10" t="s">
        <v>488</v>
      </c>
      <c r="O148" s="10" t="s">
        <v>120</v>
      </c>
      <c r="P148" s="10" t="s">
        <v>86</v>
      </c>
      <c r="Q148" s="10" t="s">
        <v>32</v>
      </c>
      <c r="R148" s="31">
        <v>31</v>
      </c>
      <c r="S148" s="32">
        <v>108</v>
      </c>
      <c r="T148" s="32">
        <f t="shared" si="5"/>
        <v>3348</v>
      </c>
    </row>
    <row r="149" spans="1:20" s="1" customFormat="1" ht="105" customHeight="1">
      <c r="A149" s="9"/>
      <c r="B149" s="10" t="s">
        <v>431</v>
      </c>
      <c r="C149" s="10">
        <v>126</v>
      </c>
      <c r="D149" s="10">
        <v>124.947</v>
      </c>
      <c r="E149" s="10">
        <v>0.24</v>
      </c>
      <c r="F149" s="10" t="s">
        <v>489</v>
      </c>
      <c r="G149" s="10" t="s">
        <v>470</v>
      </c>
      <c r="H149" s="10" t="s">
        <v>471</v>
      </c>
      <c r="I149" s="10" t="s">
        <v>83</v>
      </c>
      <c r="J149" s="10" t="s">
        <v>123</v>
      </c>
      <c r="K149" s="10" t="s">
        <v>34</v>
      </c>
      <c r="L149" s="10" t="s">
        <v>27</v>
      </c>
      <c r="M149" s="10" t="s">
        <v>28</v>
      </c>
      <c r="N149" s="10" t="s">
        <v>490</v>
      </c>
      <c r="O149" s="10" t="s">
        <v>120</v>
      </c>
      <c r="P149" s="10" t="s">
        <v>86</v>
      </c>
      <c r="Q149" s="10" t="s">
        <v>32</v>
      </c>
      <c r="R149" s="31">
        <v>32</v>
      </c>
      <c r="S149" s="32">
        <v>108</v>
      </c>
      <c r="T149" s="32">
        <f t="shared" si="5"/>
        <v>3456</v>
      </c>
    </row>
    <row r="150" spans="1:20" s="1" customFormat="1" ht="105" customHeight="1">
      <c r="A150" s="9"/>
      <c r="B150" s="10" t="s">
        <v>431</v>
      </c>
      <c r="C150" s="10">
        <v>126</v>
      </c>
      <c r="D150" s="10">
        <v>124.947</v>
      </c>
      <c r="E150" s="10">
        <v>0.14699999999999999</v>
      </c>
      <c r="F150" s="10" t="s">
        <v>491</v>
      </c>
      <c r="G150" s="10" t="s">
        <v>492</v>
      </c>
      <c r="H150" s="10" t="s">
        <v>493</v>
      </c>
      <c r="I150" s="10" t="s">
        <v>83</v>
      </c>
      <c r="J150" s="10" t="s">
        <v>51</v>
      </c>
      <c r="K150" s="10" t="s">
        <v>92</v>
      </c>
      <c r="L150" s="10" t="s">
        <v>27</v>
      </c>
      <c r="M150" s="10" t="s">
        <v>66</v>
      </c>
      <c r="N150" s="10" t="s">
        <v>494</v>
      </c>
      <c r="O150" s="10" t="s">
        <v>68</v>
      </c>
      <c r="P150" s="10" t="s">
        <v>163</v>
      </c>
      <c r="Q150" s="10" t="s">
        <v>117</v>
      </c>
      <c r="R150" s="31">
        <v>1</v>
      </c>
      <c r="S150" s="32">
        <v>90</v>
      </c>
      <c r="T150" s="32">
        <f t="shared" si="5"/>
        <v>90</v>
      </c>
    </row>
    <row r="151" spans="1:20" s="1" customFormat="1" ht="105" customHeight="1">
      <c r="A151" s="9"/>
      <c r="B151" s="10" t="s">
        <v>431</v>
      </c>
      <c r="C151" s="10">
        <v>126</v>
      </c>
      <c r="D151" s="10">
        <v>124.947</v>
      </c>
      <c r="E151" s="10">
        <v>0.14699999999999999</v>
      </c>
      <c r="F151" s="10" t="s">
        <v>495</v>
      </c>
      <c r="G151" s="10" t="s">
        <v>492</v>
      </c>
      <c r="H151" s="10" t="s">
        <v>493</v>
      </c>
      <c r="I151" s="10" t="s">
        <v>83</v>
      </c>
      <c r="J151" s="10" t="s">
        <v>119</v>
      </c>
      <c r="K151" s="10" t="s">
        <v>34</v>
      </c>
      <c r="L151" s="10" t="s">
        <v>27</v>
      </c>
      <c r="M151" s="10" t="s">
        <v>66</v>
      </c>
      <c r="N151" s="10" t="s">
        <v>496</v>
      </c>
      <c r="O151" s="10" t="s">
        <v>68</v>
      </c>
      <c r="P151" s="10" t="s">
        <v>163</v>
      </c>
      <c r="Q151" s="10" t="s">
        <v>117</v>
      </c>
      <c r="R151" s="31">
        <v>1</v>
      </c>
      <c r="S151" s="32">
        <v>90</v>
      </c>
      <c r="T151" s="32">
        <f t="shared" si="5"/>
        <v>90</v>
      </c>
    </row>
    <row r="152" spans="1:20" s="1" customFormat="1" ht="105" customHeight="1">
      <c r="A152" s="9"/>
      <c r="B152" s="10" t="s">
        <v>431</v>
      </c>
      <c r="C152" s="10">
        <v>126</v>
      </c>
      <c r="D152" s="10">
        <v>124.947</v>
      </c>
      <c r="E152" s="10">
        <v>0.14699999999999999</v>
      </c>
      <c r="F152" s="10" t="s">
        <v>497</v>
      </c>
      <c r="G152" s="10" t="s">
        <v>492</v>
      </c>
      <c r="H152" s="10" t="s">
        <v>493</v>
      </c>
      <c r="I152" s="10" t="s">
        <v>83</v>
      </c>
      <c r="J152" s="10" t="s">
        <v>123</v>
      </c>
      <c r="K152" s="10" t="s">
        <v>5</v>
      </c>
      <c r="L152" s="10" t="s">
        <v>27</v>
      </c>
      <c r="M152" s="10" t="s">
        <v>66</v>
      </c>
      <c r="N152" s="10" t="s">
        <v>498</v>
      </c>
      <c r="O152" s="10" t="s">
        <v>68</v>
      </c>
      <c r="P152" s="10" t="s">
        <v>163</v>
      </c>
      <c r="Q152" s="10" t="s">
        <v>117</v>
      </c>
      <c r="R152" s="31">
        <v>1</v>
      </c>
      <c r="S152" s="32">
        <v>90</v>
      </c>
      <c r="T152" s="32">
        <f t="shared" si="5"/>
        <v>90</v>
      </c>
    </row>
    <row r="153" spans="1:20" s="1" customFormat="1" ht="105" customHeight="1">
      <c r="A153" s="9"/>
      <c r="B153" s="10" t="s">
        <v>431</v>
      </c>
      <c r="C153" s="10">
        <v>126</v>
      </c>
      <c r="D153" s="10">
        <v>124.947</v>
      </c>
      <c r="E153" s="10">
        <v>0.14699999999999999</v>
      </c>
      <c r="F153" s="10" t="s">
        <v>499</v>
      </c>
      <c r="G153" s="10" t="s">
        <v>492</v>
      </c>
      <c r="H153" s="10" t="s">
        <v>493</v>
      </c>
      <c r="I153" s="10" t="s">
        <v>83</v>
      </c>
      <c r="J153" s="10" t="s">
        <v>119</v>
      </c>
      <c r="K153" s="10" t="s">
        <v>84</v>
      </c>
      <c r="L153" s="10" t="s">
        <v>27</v>
      </c>
      <c r="M153" s="10" t="s">
        <v>66</v>
      </c>
      <c r="N153" s="10" t="s">
        <v>500</v>
      </c>
      <c r="O153" s="10" t="s">
        <v>68</v>
      </c>
      <c r="P153" s="10" t="s">
        <v>163</v>
      </c>
      <c r="Q153" s="10" t="s">
        <v>117</v>
      </c>
      <c r="R153" s="31">
        <v>3</v>
      </c>
      <c r="S153" s="32">
        <v>90</v>
      </c>
      <c r="T153" s="32">
        <f t="shared" si="5"/>
        <v>270</v>
      </c>
    </row>
    <row r="154" spans="1:20" s="1" customFormat="1" ht="105" customHeight="1">
      <c r="A154" s="9"/>
      <c r="B154" s="10" t="s">
        <v>431</v>
      </c>
      <c r="C154" s="10">
        <v>126</v>
      </c>
      <c r="D154" s="10">
        <v>124.947</v>
      </c>
      <c r="E154" s="10">
        <v>0.14699999999999999</v>
      </c>
      <c r="F154" s="10" t="s">
        <v>501</v>
      </c>
      <c r="G154" s="10" t="s">
        <v>492</v>
      </c>
      <c r="H154" s="10" t="s">
        <v>493</v>
      </c>
      <c r="I154" s="10" t="s">
        <v>83</v>
      </c>
      <c r="J154" s="10" t="s">
        <v>119</v>
      </c>
      <c r="K154" s="10" t="s">
        <v>5</v>
      </c>
      <c r="L154" s="10" t="s">
        <v>27</v>
      </c>
      <c r="M154" s="10" t="s">
        <v>66</v>
      </c>
      <c r="N154" s="10" t="s">
        <v>502</v>
      </c>
      <c r="O154" s="10" t="s">
        <v>68</v>
      </c>
      <c r="P154" s="10" t="s">
        <v>163</v>
      </c>
      <c r="Q154" s="10" t="s">
        <v>117</v>
      </c>
      <c r="R154" s="31">
        <v>4</v>
      </c>
      <c r="S154" s="32">
        <v>90</v>
      </c>
      <c r="T154" s="32">
        <f t="shared" si="5"/>
        <v>360</v>
      </c>
    </row>
    <row r="155" spans="1:20" s="1" customFormat="1" ht="105" customHeight="1">
      <c r="A155" s="9"/>
      <c r="B155" s="10" t="s">
        <v>431</v>
      </c>
      <c r="C155" s="10">
        <v>126</v>
      </c>
      <c r="D155" s="10">
        <v>124.947</v>
      </c>
      <c r="E155" s="10">
        <v>0.14699999999999999</v>
      </c>
      <c r="F155" s="10" t="s">
        <v>503</v>
      </c>
      <c r="G155" s="10" t="s">
        <v>492</v>
      </c>
      <c r="H155" s="10" t="s">
        <v>493</v>
      </c>
      <c r="I155" s="10" t="s">
        <v>83</v>
      </c>
      <c r="J155" s="10" t="s">
        <v>123</v>
      </c>
      <c r="K155" s="10" t="s">
        <v>84</v>
      </c>
      <c r="L155" s="10" t="s">
        <v>27</v>
      </c>
      <c r="M155" s="10" t="s">
        <v>66</v>
      </c>
      <c r="N155" s="10" t="s">
        <v>504</v>
      </c>
      <c r="O155" s="10" t="s">
        <v>68</v>
      </c>
      <c r="P155" s="10" t="s">
        <v>163</v>
      </c>
      <c r="Q155" s="10" t="s">
        <v>117</v>
      </c>
      <c r="R155" s="31">
        <v>1</v>
      </c>
      <c r="S155" s="32">
        <v>90</v>
      </c>
      <c r="T155" s="32">
        <f t="shared" si="5"/>
        <v>90</v>
      </c>
    </row>
    <row r="156" spans="1:20" s="1" customFormat="1" ht="105" customHeight="1">
      <c r="A156" s="9"/>
      <c r="B156" s="10" t="s">
        <v>431</v>
      </c>
      <c r="C156" s="10">
        <v>126</v>
      </c>
      <c r="D156" s="10">
        <v>124.947</v>
      </c>
      <c r="E156" s="10">
        <v>0.14699999999999999</v>
      </c>
      <c r="F156" s="10" t="s">
        <v>505</v>
      </c>
      <c r="G156" s="10" t="s">
        <v>492</v>
      </c>
      <c r="H156" s="10" t="s">
        <v>493</v>
      </c>
      <c r="I156" s="10" t="s">
        <v>83</v>
      </c>
      <c r="J156" s="10" t="s">
        <v>123</v>
      </c>
      <c r="K156" s="10" t="s">
        <v>92</v>
      </c>
      <c r="L156" s="10" t="s">
        <v>27</v>
      </c>
      <c r="M156" s="10" t="s">
        <v>66</v>
      </c>
      <c r="N156" s="10" t="s">
        <v>506</v>
      </c>
      <c r="O156" s="10" t="s">
        <v>68</v>
      </c>
      <c r="P156" s="10" t="s">
        <v>163</v>
      </c>
      <c r="Q156" s="10" t="s">
        <v>117</v>
      </c>
      <c r="R156" s="31">
        <v>1</v>
      </c>
      <c r="S156" s="32">
        <v>90</v>
      </c>
      <c r="T156" s="32">
        <f t="shared" si="5"/>
        <v>90</v>
      </c>
    </row>
    <row r="157" spans="1:20" s="1" customFormat="1" ht="105" customHeight="1">
      <c r="A157" s="9"/>
      <c r="B157" s="10" t="s">
        <v>431</v>
      </c>
      <c r="C157" s="10">
        <v>126</v>
      </c>
      <c r="D157" s="10">
        <v>124.947</v>
      </c>
      <c r="E157" s="10">
        <v>0.14699999999999999</v>
      </c>
      <c r="F157" s="10" t="s">
        <v>507</v>
      </c>
      <c r="G157" s="10" t="s">
        <v>492</v>
      </c>
      <c r="H157" s="10" t="s">
        <v>493</v>
      </c>
      <c r="I157" s="10" t="s">
        <v>83</v>
      </c>
      <c r="J157" s="10" t="s">
        <v>123</v>
      </c>
      <c r="K157" s="10" t="s">
        <v>34</v>
      </c>
      <c r="L157" s="10" t="s">
        <v>27</v>
      </c>
      <c r="M157" s="10" t="s">
        <v>66</v>
      </c>
      <c r="N157" s="10" t="s">
        <v>508</v>
      </c>
      <c r="O157" s="10" t="s">
        <v>68</v>
      </c>
      <c r="P157" s="10" t="s">
        <v>163</v>
      </c>
      <c r="Q157" s="10" t="s">
        <v>117</v>
      </c>
      <c r="R157" s="31">
        <v>2</v>
      </c>
      <c r="S157" s="32">
        <v>90</v>
      </c>
      <c r="T157" s="32">
        <f t="shared" si="5"/>
        <v>180</v>
      </c>
    </row>
    <row r="158" spans="1:20" s="1" customFormat="1" ht="105" customHeight="1">
      <c r="A158" s="9"/>
      <c r="B158" s="10" t="s">
        <v>431</v>
      </c>
      <c r="C158" s="10">
        <v>126</v>
      </c>
      <c r="D158" s="10">
        <v>124.947</v>
      </c>
      <c r="E158" s="10">
        <v>0.14299999999999999</v>
      </c>
      <c r="F158" s="10" t="s">
        <v>509</v>
      </c>
      <c r="G158" s="10" t="s">
        <v>510</v>
      </c>
      <c r="H158" s="10" t="s">
        <v>511</v>
      </c>
      <c r="I158" s="10" t="s">
        <v>83</v>
      </c>
      <c r="J158" s="10" t="s">
        <v>512</v>
      </c>
      <c r="K158" s="10" t="s">
        <v>92</v>
      </c>
      <c r="L158" s="10" t="s">
        <v>27</v>
      </c>
      <c r="M158" s="10" t="s">
        <v>66</v>
      </c>
      <c r="N158" s="10" t="s">
        <v>513</v>
      </c>
      <c r="O158" s="10" t="s">
        <v>68</v>
      </c>
      <c r="P158" s="10" t="s">
        <v>514</v>
      </c>
      <c r="Q158" s="10" t="s">
        <v>143</v>
      </c>
      <c r="R158" s="31">
        <v>1</v>
      </c>
      <c r="S158" s="32">
        <v>66</v>
      </c>
      <c r="T158" s="32">
        <f t="shared" ref="T158:T183" si="6">S158*R158</f>
        <v>66</v>
      </c>
    </row>
    <row r="159" spans="1:20" s="1" customFormat="1" ht="105" customHeight="1">
      <c r="A159" s="9"/>
      <c r="B159" s="10" t="s">
        <v>431</v>
      </c>
      <c r="C159" s="10">
        <v>126</v>
      </c>
      <c r="D159" s="10">
        <v>124.947</v>
      </c>
      <c r="E159" s="10">
        <v>0.255</v>
      </c>
      <c r="F159" s="10" t="s">
        <v>515</v>
      </c>
      <c r="G159" s="10" t="s">
        <v>516</v>
      </c>
      <c r="H159" s="10" t="s">
        <v>517</v>
      </c>
      <c r="I159" s="10" t="s">
        <v>25</v>
      </c>
      <c r="J159" s="10" t="s">
        <v>123</v>
      </c>
      <c r="K159" s="10" t="s">
        <v>518</v>
      </c>
      <c r="L159" s="10" t="s">
        <v>27</v>
      </c>
      <c r="M159" s="10" t="s">
        <v>28</v>
      </c>
      <c r="N159" s="10" t="s">
        <v>519</v>
      </c>
      <c r="O159" s="10" t="s">
        <v>30</v>
      </c>
      <c r="P159" s="10" t="s">
        <v>31</v>
      </c>
      <c r="Q159" s="10" t="s">
        <v>32</v>
      </c>
      <c r="R159" s="31">
        <v>2</v>
      </c>
      <c r="S159" s="32">
        <v>132</v>
      </c>
      <c r="T159" s="32">
        <f t="shared" si="6"/>
        <v>264</v>
      </c>
    </row>
    <row r="160" spans="1:20" s="1" customFormat="1" ht="105" customHeight="1">
      <c r="A160" s="9"/>
      <c r="B160" s="10" t="s">
        <v>431</v>
      </c>
      <c r="C160" s="10">
        <v>126</v>
      </c>
      <c r="D160" s="10">
        <v>124.947</v>
      </c>
      <c r="E160" s="10">
        <v>0.221</v>
      </c>
      <c r="F160" s="10" t="s">
        <v>520</v>
      </c>
      <c r="G160" s="10" t="s">
        <v>521</v>
      </c>
      <c r="H160" s="10" t="s">
        <v>522</v>
      </c>
      <c r="I160" s="10" t="s">
        <v>83</v>
      </c>
      <c r="J160" s="10" t="s">
        <v>47</v>
      </c>
      <c r="K160" s="10" t="s">
        <v>34</v>
      </c>
      <c r="L160" s="10" t="s">
        <v>27</v>
      </c>
      <c r="M160" s="10" t="s">
        <v>66</v>
      </c>
      <c r="N160" s="10" t="s">
        <v>523</v>
      </c>
      <c r="O160" s="10" t="s">
        <v>68</v>
      </c>
      <c r="P160" s="10" t="s">
        <v>524</v>
      </c>
      <c r="Q160" s="10" t="s">
        <v>117</v>
      </c>
      <c r="R160" s="31">
        <v>1</v>
      </c>
      <c r="S160" s="32">
        <v>144</v>
      </c>
      <c r="T160" s="32">
        <f t="shared" si="6"/>
        <v>144</v>
      </c>
    </row>
    <row r="161" spans="1:20" s="1" customFormat="1" ht="105" customHeight="1">
      <c r="A161" s="9"/>
      <c r="B161" s="10" t="s">
        <v>431</v>
      </c>
      <c r="C161" s="10">
        <v>126</v>
      </c>
      <c r="D161" s="10">
        <v>124.947</v>
      </c>
      <c r="E161" s="10">
        <v>0.221</v>
      </c>
      <c r="F161" s="10" t="s">
        <v>525</v>
      </c>
      <c r="G161" s="10" t="s">
        <v>521</v>
      </c>
      <c r="H161" s="10" t="s">
        <v>522</v>
      </c>
      <c r="I161" s="10" t="s">
        <v>83</v>
      </c>
      <c r="J161" s="10" t="s">
        <v>51</v>
      </c>
      <c r="K161" s="10" t="s">
        <v>5</v>
      </c>
      <c r="L161" s="10" t="s">
        <v>27</v>
      </c>
      <c r="M161" s="10" t="s">
        <v>66</v>
      </c>
      <c r="N161" s="10" t="s">
        <v>526</v>
      </c>
      <c r="O161" s="10" t="s">
        <v>68</v>
      </c>
      <c r="P161" s="10" t="s">
        <v>524</v>
      </c>
      <c r="Q161" s="10" t="s">
        <v>117</v>
      </c>
      <c r="R161" s="31">
        <v>1</v>
      </c>
      <c r="S161" s="32">
        <v>144</v>
      </c>
      <c r="T161" s="32">
        <f t="shared" si="6"/>
        <v>144</v>
      </c>
    </row>
    <row r="162" spans="1:20" s="1" customFormat="1" ht="105" customHeight="1">
      <c r="A162" s="9"/>
      <c r="B162" s="10" t="s">
        <v>431</v>
      </c>
      <c r="C162" s="10">
        <v>126</v>
      </c>
      <c r="D162" s="10">
        <v>124.947</v>
      </c>
      <c r="E162" s="10">
        <v>0.13200000000000001</v>
      </c>
      <c r="F162" s="10" t="s">
        <v>527</v>
      </c>
      <c r="G162" s="10" t="s">
        <v>528</v>
      </c>
      <c r="H162" s="10" t="s">
        <v>529</v>
      </c>
      <c r="I162" s="10" t="s">
        <v>83</v>
      </c>
      <c r="J162" s="10" t="s">
        <v>123</v>
      </c>
      <c r="K162" s="10" t="s">
        <v>92</v>
      </c>
      <c r="L162" s="10" t="s">
        <v>27</v>
      </c>
      <c r="M162" s="10" t="s">
        <v>66</v>
      </c>
      <c r="N162" s="10" t="s">
        <v>530</v>
      </c>
      <c r="O162" s="10" t="s">
        <v>68</v>
      </c>
      <c r="P162" s="10" t="s">
        <v>163</v>
      </c>
      <c r="Q162" s="10" t="s">
        <v>117</v>
      </c>
      <c r="R162" s="31">
        <v>3</v>
      </c>
      <c r="S162" s="32">
        <v>102</v>
      </c>
      <c r="T162" s="32">
        <f t="shared" si="6"/>
        <v>306</v>
      </c>
    </row>
    <row r="163" spans="1:20" s="1" customFormat="1" ht="105" customHeight="1">
      <c r="A163" s="9"/>
      <c r="B163" s="10" t="s">
        <v>431</v>
      </c>
      <c r="C163" s="10">
        <v>126</v>
      </c>
      <c r="D163" s="10">
        <v>124.947</v>
      </c>
      <c r="E163" s="10">
        <v>0.13200000000000001</v>
      </c>
      <c r="F163" s="10" t="s">
        <v>531</v>
      </c>
      <c r="G163" s="10" t="s">
        <v>528</v>
      </c>
      <c r="H163" s="10" t="s">
        <v>529</v>
      </c>
      <c r="I163" s="10" t="s">
        <v>83</v>
      </c>
      <c r="J163" s="10" t="s">
        <v>123</v>
      </c>
      <c r="K163" s="10" t="s">
        <v>5</v>
      </c>
      <c r="L163" s="10" t="s">
        <v>27</v>
      </c>
      <c r="M163" s="10" t="s">
        <v>66</v>
      </c>
      <c r="N163" s="10" t="s">
        <v>532</v>
      </c>
      <c r="O163" s="10" t="s">
        <v>68</v>
      </c>
      <c r="P163" s="10" t="s">
        <v>163</v>
      </c>
      <c r="Q163" s="10" t="s">
        <v>117</v>
      </c>
      <c r="R163" s="31">
        <v>2</v>
      </c>
      <c r="S163" s="32">
        <v>102</v>
      </c>
      <c r="T163" s="32">
        <f t="shared" si="6"/>
        <v>204</v>
      </c>
    </row>
    <row r="164" spans="1:20" s="1" customFormat="1" ht="105" customHeight="1">
      <c r="A164" s="9"/>
      <c r="B164" s="10" t="s">
        <v>431</v>
      </c>
      <c r="C164" s="10">
        <v>126</v>
      </c>
      <c r="D164" s="10">
        <v>124.947</v>
      </c>
      <c r="E164" s="10">
        <v>0.13200000000000001</v>
      </c>
      <c r="F164" s="10" t="s">
        <v>533</v>
      </c>
      <c r="G164" s="10" t="s">
        <v>528</v>
      </c>
      <c r="H164" s="10" t="s">
        <v>529</v>
      </c>
      <c r="I164" s="10" t="s">
        <v>83</v>
      </c>
      <c r="J164" s="10" t="s">
        <v>123</v>
      </c>
      <c r="K164" s="10" t="s">
        <v>34</v>
      </c>
      <c r="L164" s="10" t="s">
        <v>27</v>
      </c>
      <c r="M164" s="10" t="s">
        <v>66</v>
      </c>
      <c r="N164" s="10" t="s">
        <v>534</v>
      </c>
      <c r="O164" s="10" t="s">
        <v>68</v>
      </c>
      <c r="P164" s="10" t="s">
        <v>163</v>
      </c>
      <c r="Q164" s="10" t="s">
        <v>117</v>
      </c>
      <c r="R164" s="31">
        <v>1</v>
      </c>
      <c r="S164" s="32">
        <v>102</v>
      </c>
      <c r="T164" s="32">
        <f t="shared" si="6"/>
        <v>102</v>
      </c>
    </row>
    <row r="165" spans="1:20" s="1" customFormat="1" ht="105" customHeight="1">
      <c r="A165" s="9"/>
      <c r="B165" s="10" t="s">
        <v>431</v>
      </c>
      <c r="C165" s="10">
        <v>126</v>
      </c>
      <c r="D165" s="10">
        <v>124.947</v>
      </c>
      <c r="E165" s="10">
        <v>0.16700000000000001</v>
      </c>
      <c r="F165" s="10" t="s">
        <v>535</v>
      </c>
      <c r="G165" s="10" t="s">
        <v>536</v>
      </c>
      <c r="H165" s="10" t="s">
        <v>537</v>
      </c>
      <c r="I165" s="10" t="s">
        <v>83</v>
      </c>
      <c r="J165" s="10" t="s">
        <v>47</v>
      </c>
      <c r="K165" s="10" t="s">
        <v>34</v>
      </c>
      <c r="L165" s="10" t="s">
        <v>27</v>
      </c>
      <c r="M165" s="10" t="s">
        <v>144</v>
      </c>
      <c r="N165" s="10" t="s">
        <v>538</v>
      </c>
      <c r="O165" s="10" t="s">
        <v>145</v>
      </c>
      <c r="P165" s="10" t="s">
        <v>146</v>
      </c>
      <c r="Q165" s="10" t="s">
        <v>49</v>
      </c>
      <c r="R165" s="31">
        <v>15</v>
      </c>
      <c r="S165" s="32">
        <v>90</v>
      </c>
      <c r="T165" s="32">
        <f t="shared" si="6"/>
        <v>1350</v>
      </c>
    </row>
    <row r="166" spans="1:20" s="1" customFormat="1" ht="105" customHeight="1">
      <c r="A166" s="9"/>
      <c r="B166" s="10" t="s">
        <v>431</v>
      </c>
      <c r="C166" s="10">
        <v>126</v>
      </c>
      <c r="D166" s="10">
        <v>124.947</v>
      </c>
      <c r="E166" s="10">
        <v>0.16700000000000001</v>
      </c>
      <c r="F166" s="10" t="s">
        <v>539</v>
      </c>
      <c r="G166" s="10" t="s">
        <v>536</v>
      </c>
      <c r="H166" s="10" t="s">
        <v>537</v>
      </c>
      <c r="I166" s="10" t="s">
        <v>83</v>
      </c>
      <c r="J166" s="10" t="s">
        <v>47</v>
      </c>
      <c r="K166" s="10" t="s">
        <v>92</v>
      </c>
      <c r="L166" s="10" t="s">
        <v>27</v>
      </c>
      <c r="M166" s="10" t="s">
        <v>144</v>
      </c>
      <c r="N166" s="10" t="s">
        <v>540</v>
      </c>
      <c r="O166" s="10" t="s">
        <v>145</v>
      </c>
      <c r="P166" s="10" t="s">
        <v>146</v>
      </c>
      <c r="Q166" s="10" t="s">
        <v>49</v>
      </c>
      <c r="R166" s="31">
        <v>28</v>
      </c>
      <c r="S166" s="32">
        <v>90</v>
      </c>
      <c r="T166" s="32">
        <f t="shared" si="6"/>
        <v>2520</v>
      </c>
    </row>
    <row r="167" spans="1:20" s="1" customFormat="1" ht="105" customHeight="1">
      <c r="A167" s="9"/>
      <c r="B167" s="10" t="s">
        <v>431</v>
      </c>
      <c r="C167" s="10">
        <v>126</v>
      </c>
      <c r="D167" s="10">
        <v>124.947</v>
      </c>
      <c r="E167" s="10">
        <v>0.16700000000000001</v>
      </c>
      <c r="F167" s="10" t="s">
        <v>541</v>
      </c>
      <c r="G167" s="10" t="s">
        <v>536</v>
      </c>
      <c r="H167" s="10" t="s">
        <v>537</v>
      </c>
      <c r="I167" s="10" t="s">
        <v>83</v>
      </c>
      <c r="J167" s="10" t="s">
        <v>141</v>
      </c>
      <c r="K167" s="10" t="s">
        <v>5</v>
      </c>
      <c r="L167" s="10" t="s">
        <v>27</v>
      </c>
      <c r="M167" s="10" t="s">
        <v>144</v>
      </c>
      <c r="N167" s="10" t="s">
        <v>542</v>
      </c>
      <c r="O167" s="10" t="s">
        <v>145</v>
      </c>
      <c r="P167" s="10" t="s">
        <v>146</v>
      </c>
      <c r="Q167" s="10" t="s">
        <v>49</v>
      </c>
      <c r="R167" s="31">
        <v>37</v>
      </c>
      <c r="S167" s="32">
        <v>90</v>
      </c>
      <c r="T167" s="32">
        <f t="shared" si="6"/>
        <v>3330</v>
      </c>
    </row>
    <row r="168" spans="1:20" s="1" customFormat="1" ht="105" customHeight="1">
      <c r="A168" s="9"/>
      <c r="B168" s="10" t="s">
        <v>431</v>
      </c>
      <c r="C168" s="10">
        <v>126</v>
      </c>
      <c r="D168" s="10">
        <v>124.947</v>
      </c>
      <c r="E168" s="10">
        <v>0.16700000000000001</v>
      </c>
      <c r="F168" s="10" t="s">
        <v>543</v>
      </c>
      <c r="G168" s="10" t="s">
        <v>536</v>
      </c>
      <c r="H168" s="10" t="s">
        <v>537</v>
      </c>
      <c r="I168" s="10" t="s">
        <v>83</v>
      </c>
      <c r="J168" s="10" t="s">
        <v>47</v>
      </c>
      <c r="K168" s="10" t="s">
        <v>84</v>
      </c>
      <c r="L168" s="10" t="s">
        <v>27</v>
      </c>
      <c r="M168" s="10" t="s">
        <v>144</v>
      </c>
      <c r="N168" s="10" t="s">
        <v>544</v>
      </c>
      <c r="O168" s="10" t="s">
        <v>145</v>
      </c>
      <c r="P168" s="10" t="s">
        <v>146</v>
      </c>
      <c r="Q168" s="10" t="s">
        <v>49</v>
      </c>
      <c r="R168" s="31">
        <v>18</v>
      </c>
      <c r="S168" s="32">
        <v>90</v>
      </c>
      <c r="T168" s="32">
        <f t="shared" si="6"/>
        <v>1620</v>
      </c>
    </row>
    <row r="169" spans="1:20" s="1" customFormat="1" ht="105" customHeight="1">
      <c r="A169" s="9"/>
      <c r="B169" s="10" t="s">
        <v>431</v>
      </c>
      <c r="C169" s="10">
        <v>126</v>
      </c>
      <c r="D169" s="10">
        <v>124.947</v>
      </c>
      <c r="E169" s="10">
        <v>0.16700000000000001</v>
      </c>
      <c r="F169" s="10" t="s">
        <v>545</v>
      </c>
      <c r="G169" s="10" t="s">
        <v>536</v>
      </c>
      <c r="H169" s="10" t="s">
        <v>537</v>
      </c>
      <c r="I169" s="10" t="s">
        <v>83</v>
      </c>
      <c r="J169" s="10" t="s">
        <v>141</v>
      </c>
      <c r="K169" s="10" t="s">
        <v>42</v>
      </c>
      <c r="L169" s="10" t="s">
        <v>27</v>
      </c>
      <c r="M169" s="10" t="s">
        <v>144</v>
      </c>
      <c r="N169" s="10" t="s">
        <v>546</v>
      </c>
      <c r="O169" s="10" t="s">
        <v>145</v>
      </c>
      <c r="P169" s="10" t="s">
        <v>146</v>
      </c>
      <c r="Q169" s="10" t="s">
        <v>49</v>
      </c>
      <c r="R169" s="31">
        <v>29</v>
      </c>
      <c r="S169" s="32">
        <v>90</v>
      </c>
      <c r="T169" s="32">
        <f t="shared" si="6"/>
        <v>2610</v>
      </c>
    </row>
    <row r="170" spans="1:20" s="1" customFormat="1" ht="105" customHeight="1">
      <c r="A170" s="9"/>
      <c r="B170" s="10" t="s">
        <v>431</v>
      </c>
      <c r="C170" s="10">
        <v>126</v>
      </c>
      <c r="D170" s="10">
        <v>124.947</v>
      </c>
      <c r="E170" s="10">
        <v>0.16700000000000001</v>
      </c>
      <c r="F170" s="10" t="s">
        <v>547</v>
      </c>
      <c r="G170" s="10" t="s">
        <v>536</v>
      </c>
      <c r="H170" s="10" t="s">
        <v>537</v>
      </c>
      <c r="I170" s="10" t="s">
        <v>83</v>
      </c>
      <c r="J170" s="10" t="s">
        <v>47</v>
      </c>
      <c r="K170" s="10" t="s">
        <v>5</v>
      </c>
      <c r="L170" s="10" t="s">
        <v>27</v>
      </c>
      <c r="M170" s="10" t="s">
        <v>144</v>
      </c>
      <c r="N170" s="10" t="s">
        <v>548</v>
      </c>
      <c r="O170" s="10" t="s">
        <v>145</v>
      </c>
      <c r="P170" s="10" t="s">
        <v>146</v>
      </c>
      <c r="Q170" s="10" t="s">
        <v>49</v>
      </c>
      <c r="R170" s="31">
        <v>34</v>
      </c>
      <c r="S170" s="32">
        <v>90</v>
      </c>
      <c r="T170" s="32">
        <f t="shared" si="6"/>
        <v>3060</v>
      </c>
    </row>
    <row r="171" spans="1:20" s="1" customFormat="1" ht="105" customHeight="1">
      <c r="A171" s="9"/>
      <c r="B171" s="10" t="s">
        <v>431</v>
      </c>
      <c r="C171" s="10">
        <v>126</v>
      </c>
      <c r="D171" s="10">
        <v>124.947</v>
      </c>
      <c r="E171" s="10">
        <v>0.16700000000000001</v>
      </c>
      <c r="F171" s="10" t="s">
        <v>549</v>
      </c>
      <c r="G171" s="10" t="s">
        <v>536</v>
      </c>
      <c r="H171" s="10" t="s">
        <v>537</v>
      </c>
      <c r="I171" s="10" t="s">
        <v>83</v>
      </c>
      <c r="J171" s="10" t="s">
        <v>141</v>
      </c>
      <c r="K171" s="10" t="s">
        <v>92</v>
      </c>
      <c r="L171" s="10" t="s">
        <v>27</v>
      </c>
      <c r="M171" s="10" t="s">
        <v>144</v>
      </c>
      <c r="N171" s="10" t="s">
        <v>550</v>
      </c>
      <c r="O171" s="10" t="s">
        <v>145</v>
      </c>
      <c r="P171" s="10" t="s">
        <v>146</v>
      </c>
      <c r="Q171" s="10" t="s">
        <v>49</v>
      </c>
      <c r="R171" s="31">
        <v>46</v>
      </c>
      <c r="S171" s="32">
        <v>90</v>
      </c>
      <c r="T171" s="32">
        <f t="shared" si="6"/>
        <v>4140</v>
      </c>
    </row>
    <row r="172" spans="1:20" s="1" customFormat="1" ht="105" customHeight="1">
      <c r="A172" s="9"/>
      <c r="B172" s="10" t="s">
        <v>431</v>
      </c>
      <c r="C172" s="10">
        <v>126</v>
      </c>
      <c r="D172" s="10">
        <v>124.947</v>
      </c>
      <c r="E172" s="10">
        <v>0.16700000000000001</v>
      </c>
      <c r="F172" s="10" t="s">
        <v>551</v>
      </c>
      <c r="G172" s="10" t="s">
        <v>536</v>
      </c>
      <c r="H172" s="10" t="s">
        <v>537</v>
      </c>
      <c r="I172" s="10" t="s">
        <v>83</v>
      </c>
      <c r="J172" s="10" t="s">
        <v>47</v>
      </c>
      <c r="K172" s="10" t="s">
        <v>42</v>
      </c>
      <c r="L172" s="10" t="s">
        <v>27</v>
      </c>
      <c r="M172" s="10" t="s">
        <v>144</v>
      </c>
      <c r="N172" s="10" t="s">
        <v>552</v>
      </c>
      <c r="O172" s="10" t="s">
        <v>145</v>
      </c>
      <c r="P172" s="10" t="s">
        <v>146</v>
      </c>
      <c r="Q172" s="10" t="s">
        <v>49</v>
      </c>
      <c r="R172" s="31">
        <v>17</v>
      </c>
      <c r="S172" s="32">
        <v>90</v>
      </c>
      <c r="T172" s="32">
        <f t="shared" si="6"/>
        <v>1530</v>
      </c>
    </row>
    <row r="173" spans="1:20" s="1" customFormat="1" ht="105" customHeight="1">
      <c r="A173" s="9"/>
      <c r="B173" s="10" t="s">
        <v>431</v>
      </c>
      <c r="C173" s="10">
        <v>126</v>
      </c>
      <c r="D173" s="10">
        <v>124.947</v>
      </c>
      <c r="E173" s="10">
        <v>0.16700000000000001</v>
      </c>
      <c r="F173" s="10" t="s">
        <v>553</v>
      </c>
      <c r="G173" s="10" t="s">
        <v>536</v>
      </c>
      <c r="H173" s="10" t="s">
        <v>537</v>
      </c>
      <c r="I173" s="10" t="s">
        <v>83</v>
      </c>
      <c r="J173" s="10" t="s">
        <v>141</v>
      </c>
      <c r="K173" s="10" t="s">
        <v>84</v>
      </c>
      <c r="L173" s="10" t="s">
        <v>27</v>
      </c>
      <c r="M173" s="10" t="s">
        <v>144</v>
      </c>
      <c r="N173" s="10" t="s">
        <v>554</v>
      </c>
      <c r="O173" s="10" t="s">
        <v>145</v>
      </c>
      <c r="P173" s="10" t="s">
        <v>146</v>
      </c>
      <c r="Q173" s="10" t="s">
        <v>49</v>
      </c>
      <c r="R173" s="31">
        <v>18</v>
      </c>
      <c r="S173" s="32">
        <v>90</v>
      </c>
      <c r="T173" s="32">
        <f t="shared" si="6"/>
        <v>1620</v>
      </c>
    </row>
    <row r="174" spans="1:20" s="1" customFormat="1" ht="105" customHeight="1">
      <c r="A174" s="9"/>
      <c r="B174" s="10" t="s">
        <v>431</v>
      </c>
      <c r="C174" s="10">
        <v>126</v>
      </c>
      <c r="D174" s="10">
        <v>124.947</v>
      </c>
      <c r="E174" s="10">
        <v>0.16700000000000001</v>
      </c>
      <c r="F174" s="10" t="s">
        <v>555</v>
      </c>
      <c r="G174" s="10" t="s">
        <v>536</v>
      </c>
      <c r="H174" s="10" t="s">
        <v>537</v>
      </c>
      <c r="I174" s="10" t="s">
        <v>83</v>
      </c>
      <c r="J174" s="10" t="s">
        <v>141</v>
      </c>
      <c r="K174" s="10" t="s">
        <v>34</v>
      </c>
      <c r="L174" s="10" t="s">
        <v>27</v>
      </c>
      <c r="M174" s="10" t="s">
        <v>144</v>
      </c>
      <c r="N174" s="10" t="s">
        <v>556</v>
      </c>
      <c r="O174" s="10" t="s">
        <v>145</v>
      </c>
      <c r="P174" s="10" t="s">
        <v>146</v>
      </c>
      <c r="Q174" s="10" t="s">
        <v>49</v>
      </c>
      <c r="R174" s="31">
        <v>22</v>
      </c>
      <c r="S174" s="32">
        <v>90</v>
      </c>
      <c r="T174" s="32">
        <f t="shared" si="6"/>
        <v>1980</v>
      </c>
    </row>
    <row r="175" spans="1:20" s="1" customFormat="1" ht="105" customHeight="1">
      <c r="A175" s="9"/>
      <c r="B175" s="10" t="s">
        <v>431</v>
      </c>
      <c r="C175" s="10">
        <v>126</v>
      </c>
      <c r="D175" s="10">
        <v>124.947</v>
      </c>
      <c r="E175" s="10">
        <v>0.187</v>
      </c>
      <c r="F175" s="10" t="s">
        <v>557</v>
      </c>
      <c r="G175" s="10" t="s">
        <v>558</v>
      </c>
      <c r="H175" s="10" t="s">
        <v>559</v>
      </c>
      <c r="I175" s="10" t="s">
        <v>83</v>
      </c>
      <c r="J175" s="10" t="s">
        <v>51</v>
      </c>
      <c r="K175" s="10" t="s">
        <v>5</v>
      </c>
      <c r="L175" s="10" t="s">
        <v>27</v>
      </c>
      <c r="M175" s="10" t="s">
        <v>28</v>
      </c>
      <c r="N175" s="10" t="s">
        <v>560</v>
      </c>
      <c r="O175" s="10" t="s">
        <v>121</v>
      </c>
      <c r="P175" s="10" t="s">
        <v>116</v>
      </c>
      <c r="Q175" s="10" t="s">
        <v>49</v>
      </c>
      <c r="R175" s="31">
        <v>1</v>
      </c>
      <c r="S175" s="32">
        <v>96</v>
      </c>
      <c r="T175" s="32">
        <f t="shared" si="6"/>
        <v>96</v>
      </c>
    </row>
    <row r="176" spans="1:20" s="1" customFormat="1" ht="105" customHeight="1">
      <c r="A176" s="9"/>
      <c r="B176" s="10" t="s">
        <v>431</v>
      </c>
      <c r="C176" s="10">
        <v>126</v>
      </c>
      <c r="D176" s="10">
        <v>124.947</v>
      </c>
      <c r="E176" s="10">
        <v>0.13200000000000001</v>
      </c>
      <c r="F176" s="10" t="s">
        <v>561</v>
      </c>
      <c r="G176" s="10" t="s">
        <v>562</v>
      </c>
      <c r="H176" s="10" t="s">
        <v>563</v>
      </c>
      <c r="I176" s="10" t="s">
        <v>564</v>
      </c>
      <c r="J176" s="10" t="s">
        <v>156</v>
      </c>
      <c r="K176" s="10" t="s">
        <v>565</v>
      </c>
      <c r="L176" s="10" t="s">
        <v>27</v>
      </c>
      <c r="M176" s="10" t="s">
        <v>28</v>
      </c>
      <c r="N176" s="10" t="s">
        <v>566</v>
      </c>
      <c r="O176" s="10" t="s">
        <v>30</v>
      </c>
      <c r="P176" s="10" t="s">
        <v>31</v>
      </c>
      <c r="Q176" s="10" t="s">
        <v>49</v>
      </c>
      <c r="R176" s="31">
        <v>3</v>
      </c>
      <c r="S176" s="32">
        <v>60</v>
      </c>
      <c r="T176" s="32">
        <f t="shared" si="6"/>
        <v>180</v>
      </c>
    </row>
    <row r="177" spans="1:20" s="1" customFormat="1" ht="105" customHeight="1">
      <c r="A177" s="9"/>
      <c r="B177" s="10" t="s">
        <v>431</v>
      </c>
      <c r="C177" s="10">
        <v>126</v>
      </c>
      <c r="D177" s="10">
        <v>124.947</v>
      </c>
      <c r="E177" s="10">
        <v>0.112</v>
      </c>
      <c r="F177" s="10" t="s">
        <v>567</v>
      </c>
      <c r="G177" s="10" t="s">
        <v>568</v>
      </c>
      <c r="H177" s="10" t="s">
        <v>569</v>
      </c>
      <c r="I177" s="10" t="s">
        <v>430</v>
      </c>
      <c r="J177" s="10" t="s">
        <v>26</v>
      </c>
      <c r="K177" s="10" t="s">
        <v>565</v>
      </c>
      <c r="L177" s="10" t="s">
        <v>27</v>
      </c>
      <c r="M177" s="10" t="s">
        <v>28</v>
      </c>
      <c r="N177" s="10" t="s">
        <v>570</v>
      </c>
      <c r="O177" s="10" t="s">
        <v>30</v>
      </c>
      <c r="P177" s="10" t="s">
        <v>31</v>
      </c>
      <c r="Q177" s="10" t="s">
        <v>49</v>
      </c>
      <c r="R177" s="31">
        <v>2</v>
      </c>
      <c r="S177" s="32">
        <v>66</v>
      </c>
      <c r="T177" s="32">
        <f t="shared" si="6"/>
        <v>132</v>
      </c>
    </row>
    <row r="178" spans="1:20" s="1" customFormat="1" ht="105" customHeight="1">
      <c r="A178" s="9"/>
      <c r="B178" s="10" t="s">
        <v>431</v>
      </c>
      <c r="C178" s="10">
        <v>126</v>
      </c>
      <c r="D178" s="10">
        <v>124.947</v>
      </c>
      <c r="E178" s="10">
        <v>0.23499999999999999</v>
      </c>
      <c r="F178" s="10" t="s">
        <v>571</v>
      </c>
      <c r="G178" s="10" t="s">
        <v>572</v>
      </c>
      <c r="H178" s="10" t="s">
        <v>573</v>
      </c>
      <c r="I178" s="10" t="s">
        <v>83</v>
      </c>
      <c r="J178" s="10" t="s">
        <v>123</v>
      </c>
      <c r="K178" s="10" t="s">
        <v>5</v>
      </c>
      <c r="L178" s="10" t="s">
        <v>27</v>
      </c>
      <c r="M178" s="10" t="s">
        <v>28</v>
      </c>
      <c r="N178" s="10" t="s">
        <v>574</v>
      </c>
      <c r="O178" s="10" t="s">
        <v>121</v>
      </c>
      <c r="P178" s="10" t="s">
        <v>163</v>
      </c>
      <c r="Q178" s="10" t="s">
        <v>117</v>
      </c>
      <c r="R178" s="31">
        <v>4</v>
      </c>
      <c r="S178" s="32">
        <v>138</v>
      </c>
      <c r="T178" s="32">
        <f t="shared" si="6"/>
        <v>552</v>
      </c>
    </row>
    <row r="179" spans="1:20" s="1" customFormat="1" ht="105" customHeight="1">
      <c r="A179" s="9"/>
      <c r="B179" s="10" t="s">
        <v>431</v>
      </c>
      <c r="C179" s="10">
        <v>126</v>
      </c>
      <c r="D179" s="10">
        <v>124.947</v>
      </c>
      <c r="E179" s="10">
        <v>0.23499999999999999</v>
      </c>
      <c r="F179" s="10" t="s">
        <v>575</v>
      </c>
      <c r="G179" s="10" t="s">
        <v>572</v>
      </c>
      <c r="H179" s="10" t="s">
        <v>573</v>
      </c>
      <c r="I179" s="10" t="s">
        <v>83</v>
      </c>
      <c r="J179" s="10" t="s">
        <v>123</v>
      </c>
      <c r="K179" s="10" t="s">
        <v>92</v>
      </c>
      <c r="L179" s="10" t="s">
        <v>27</v>
      </c>
      <c r="M179" s="10" t="s">
        <v>28</v>
      </c>
      <c r="N179" s="10" t="s">
        <v>576</v>
      </c>
      <c r="O179" s="10" t="s">
        <v>121</v>
      </c>
      <c r="P179" s="10" t="s">
        <v>163</v>
      </c>
      <c r="Q179" s="10" t="s">
        <v>117</v>
      </c>
      <c r="R179" s="31">
        <v>5</v>
      </c>
      <c r="S179" s="32">
        <v>138</v>
      </c>
      <c r="T179" s="32">
        <f t="shared" si="6"/>
        <v>690</v>
      </c>
    </row>
    <row r="180" spans="1:20" s="1" customFormat="1" ht="105" customHeight="1">
      <c r="A180" s="9"/>
      <c r="B180" s="10" t="s">
        <v>431</v>
      </c>
      <c r="C180" s="10">
        <v>126</v>
      </c>
      <c r="D180" s="10">
        <v>124.947</v>
      </c>
      <c r="E180" s="10">
        <v>5.3999999999999999E-2</v>
      </c>
      <c r="F180" s="10" t="s">
        <v>577</v>
      </c>
      <c r="G180" s="10" t="s">
        <v>578</v>
      </c>
      <c r="H180" s="10" t="s">
        <v>579</v>
      </c>
      <c r="I180" s="10" t="s">
        <v>430</v>
      </c>
      <c r="J180" s="10" t="s">
        <v>119</v>
      </c>
      <c r="K180" s="10" t="s">
        <v>580</v>
      </c>
      <c r="L180" s="10" t="s">
        <v>27</v>
      </c>
      <c r="M180" s="10" t="s">
        <v>110</v>
      </c>
      <c r="N180" s="10" t="s">
        <v>581</v>
      </c>
      <c r="O180" s="10" t="s">
        <v>582</v>
      </c>
      <c r="P180" s="10" t="s">
        <v>583</v>
      </c>
      <c r="Q180" s="10" t="s">
        <v>49</v>
      </c>
      <c r="R180" s="31">
        <v>1</v>
      </c>
      <c r="S180" s="32">
        <v>82.8</v>
      </c>
      <c r="T180" s="32">
        <f t="shared" si="6"/>
        <v>82.8</v>
      </c>
    </row>
    <row r="181" spans="1:20" s="1" customFormat="1" ht="105" customHeight="1">
      <c r="A181" s="9"/>
      <c r="B181" s="10" t="s">
        <v>431</v>
      </c>
      <c r="C181" s="10">
        <v>126</v>
      </c>
      <c r="D181" s="10">
        <v>124.947</v>
      </c>
      <c r="E181" s="10">
        <v>0.35</v>
      </c>
      <c r="F181" s="10" t="s">
        <v>584</v>
      </c>
      <c r="G181" s="10" t="s">
        <v>585</v>
      </c>
      <c r="H181" s="10" t="s">
        <v>586</v>
      </c>
      <c r="I181" s="10" t="s">
        <v>83</v>
      </c>
      <c r="J181" s="10" t="s">
        <v>47</v>
      </c>
      <c r="K181" s="10" t="s">
        <v>42</v>
      </c>
      <c r="L181" s="10" t="s">
        <v>27</v>
      </c>
      <c r="M181" s="10" t="s">
        <v>587</v>
      </c>
      <c r="N181" s="10" t="s">
        <v>588</v>
      </c>
      <c r="O181" s="10" t="s">
        <v>589</v>
      </c>
      <c r="P181" s="10" t="s">
        <v>590</v>
      </c>
      <c r="Q181" s="10" t="s">
        <v>49</v>
      </c>
      <c r="R181" s="31">
        <v>2</v>
      </c>
      <c r="S181" s="32">
        <v>96</v>
      </c>
      <c r="T181" s="32">
        <f t="shared" si="6"/>
        <v>192</v>
      </c>
    </row>
    <row r="182" spans="1:20" s="1" customFormat="1" ht="105" customHeight="1">
      <c r="A182" s="9"/>
      <c r="B182" s="10" t="s">
        <v>431</v>
      </c>
      <c r="C182" s="10">
        <v>126</v>
      </c>
      <c r="D182" s="10">
        <v>124.947</v>
      </c>
      <c r="E182" s="10">
        <v>0.35</v>
      </c>
      <c r="F182" s="10" t="s">
        <v>591</v>
      </c>
      <c r="G182" s="10" t="s">
        <v>585</v>
      </c>
      <c r="H182" s="10" t="s">
        <v>586</v>
      </c>
      <c r="I182" s="10" t="s">
        <v>83</v>
      </c>
      <c r="J182" s="10" t="s">
        <v>47</v>
      </c>
      <c r="K182" s="10" t="s">
        <v>92</v>
      </c>
      <c r="L182" s="10" t="s">
        <v>27</v>
      </c>
      <c r="M182" s="10" t="s">
        <v>587</v>
      </c>
      <c r="N182" s="10" t="s">
        <v>592</v>
      </c>
      <c r="O182" s="10" t="s">
        <v>589</v>
      </c>
      <c r="P182" s="10" t="s">
        <v>590</v>
      </c>
      <c r="Q182" s="10" t="s">
        <v>49</v>
      </c>
      <c r="R182" s="31">
        <v>2</v>
      </c>
      <c r="S182" s="32">
        <v>96</v>
      </c>
      <c r="T182" s="32">
        <f t="shared" si="6"/>
        <v>192</v>
      </c>
    </row>
    <row r="183" spans="1:20" s="1" customFormat="1" ht="105" customHeight="1">
      <c r="A183" s="9"/>
      <c r="B183" s="10" t="s">
        <v>431</v>
      </c>
      <c r="C183" s="10">
        <v>126</v>
      </c>
      <c r="D183" s="10">
        <v>124.947</v>
      </c>
      <c r="E183" s="10">
        <v>0.35</v>
      </c>
      <c r="F183" s="10" t="s">
        <v>593</v>
      </c>
      <c r="G183" s="10" t="s">
        <v>585</v>
      </c>
      <c r="H183" s="10" t="s">
        <v>586</v>
      </c>
      <c r="I183" s="10" t="s">
        <v>83</v>
      </c>
      <c r="J183" s="10" t="s">
        <v>47</v>
      </c>
      <c r="K183" s="10" t="s">
        <v>5</v>
      </c>
      <c r="L183" s="10" t="s">
        <v>27</v>
      </c>
      <c r="M183" s="10" t="s">
        <v>587</v>
      </c>
      <c r="N183" s="10" t="s">
        <v>594</v>
      </c>
      <c r="O183" s="10" t="s">
        <v>589</v>
      </c>
      <c r="P183" s="10" t="s">
        <v>590</v>
      </c>
      <c r="Q183" s="10" t="s">
        <v>49</v>
      </c>
      <c r="R183" s="31">
        <v>3</v>
      </c>
      <c r="S183" s="32">
        <v>96</v>
      </c>
      <c r="T183" s="32">
        <f t="shared" si="6"/>
        <v>288</v>
      </c>
    </row>
    <row r="184" spans="1:20" ht="13.15" customHeight="1"/>
    <row r="185" spans="1:20" ht="13.15" customHeight="1">
      <c r="R185" s="8"/>
      <c r="T185" s="8"/>
    </row>
    <row r="186" spans="1:20" ht="13.15" customHeight="1"/>
    <row r="187" spans="1:20" ht="13.15" customHeight="1"/>
    <row r="188" spans="1:20" ht="13.15" customHeight="1"/>
    <row r="189" spans="1:20" ht="13.15" customHeight="1"/>
    <row r="190" spans="1:20" ht="13.15" customHeight="1"/>
    <row r="191" spans="1:20" ht="13.15" customHeight="1"/>
    <row r="192" spans="1:20" ht="13.15" customHeight="1"/>
    <row r="193" ht="13.15" customHeight="1"/>
    <row r="194" ht="13.15" customHeight="1"/>
    <row r="195" ht="13.15" customHeight="1"/>
    <row r="196" ht="13.15" customHeight="1"/>
    <row r="197" ht="13.15" customHeight="1"/>
    <row r="198" ht="13.15" customHeight="1"/>
    <row r="199" ht="13.15" customHeight="1"/>
    <row r="200" ht="13.15" customHeight="1"/>
    <row r="201" ht="13.15" customHeight="1"/>
    <row r="202" ht="13.15" customHeight="1"/>
    <row r="203" ht="13.15" customHeight="1"/>
    <row r="204" ht="13.15" customHeight="1"/>
    <row r="205" ht="13.15" customHeight="1"/>
    <row r="206" ht="13.15" customHeight="1"/>
    <row r="207" ht="13.15" customHeight="1"/>
    <row r="208" ht="13.15" customHeight="1"/>
    <row r="209" ht="13.15" customHeight="1"/>
    <row r="210" ht="13.15" customHeight="1"/>
    <row r="211" ht="13.15" customHeight="1"/>
    <row r="212" ht="13.15" customHeight="1"/>
    <row r="213" ht="13.15" customHeight="1"/>
    <row r="214" ht="13.15" customHeight="1"/>
    <row r="215" ht="13.15" customHeight="1"/>
    <row r="216" ht="13.15" customHeight="1"/>
    <row r="217" ht="13.15" customHeight="1"/>
    <row r="218" ht="13.15" customHeight="1"/>
    <row r="219" ht="13.15" customHeight="1"/>
    <row r="220" ht="13.15" customHeight="1"/>
    <row r="221" ht="13.15" customHeight="1"/>
    <row r="222" ht="13.15" customHeight="1"/>
    <row r="223" ht="13.15" customHeight="1"/>
    <row r="224" ht="13.15" customHeight="1"/>
    <row r="225" ht="13.15" customHeight="1"/>
    <row r="226" ht="13.15" customHeight="1"/>
    <row r="227" ht="13.15" customHeight="1"/>
    <row r="228" ht="13.15" customHeight="1"/>
    <row r="229" ht="13.15" customHeight="1"/>
    <row r="230" ht="13.15" customHeight="1"/>
    <row r="231" ht="13.15" customHeight="1"/>
    <row r="232" ht="13.15" customHeight="1"/>
    <row r="233" ht="13.15" customHeight="1"/>
    <row r="234" ht="13.15" customHeight="1"/>
    <row r="235" ht="13.15" customHeight="1"/>
    <row r="236" ht="13.15" customHeight="1"/>
    <row r="237" ht="13.15" customHeight="1"/>
    <row r="238" ht="13.15" customHeight="1"/>
    <row r="239" ht="13.15" customHeight="1"/>
    <row r="240" ht="13.15" customHeight="1"/>
    <row r="241" ht="13.15" customHeight="1"/>
    <row r="242" ht="13.15" customHeight="1"/>
    <row r="243" ht="13.15" customHeight="1"/>
    <row r="244" ht="13.15" customHeight="1"/>
    <row r="245" ht="13.15" customHeight="1"/>
    <row r="246" ht="13.15" customHeight="1"/>
    <row r="247" ht="13.15" customHeight="1"/>
    <row r="248" ht="13.15" customHeight="1"/>
    <row r="249" ht="13.15" customHeight="1"/>
    <row r="250" ht="13.15" customHeight="1"/>
    <row r="251" ht="13.15" customHeight="1"/>
    <row r="252" ht="13.15" customHeight="1"/>
    <row r="253" ht="13.15" customHeight="1"/>
    <row r="254" ht="13.15" customHeight="1"/>
    <row r="255" ht="13.15" customHeight="1"/>
    <row r="256" ht="13.15" customHeight="1"/>
    <row r="257" ht="13.15" customHeight="1"/>
    <row r="258" ht="13.15" customHeight="1"/>
    <row r="259" ht="13.15" customHeight="1"/>
    <row r="260" ht="13.15" customHeight="1"/>
    <row r="261" ht="13.15" customHeight="1"/>
    <row r="262" ht="13.15" customHeight="1"/>
    <row r="263" ht="13.15" customHeight="1"/>
    <row r="264" ht="13.15" customHeight="1"/>
    <row r="265" ht="13.15" customHeight="1"/>
    <row r="266" ht="13.15" customHeight="1"/>
    <row r="267" ht="13.15" customHeight="1"/>
    <row r="268" ht="13.15" customHeight="1"/>
    <row r="269" ht="13.15" customHeight="1"/>
    <row r="270" ht="13.15" customHeight="1"/>
    <row r="271" ht="13.15" customHeight="1"/>
    <row r="272" ht="13.15" customHeight="1"/>
    <row r="273" ht="13.15" customHeight="1"/>
    <row r="274" ht="13.15" customHeight="1"/>
    <row r="275" ht="13.15" customHeight="1"/>
    <row r="276" ht="13.15" customHeight="1"/>
    <row r="277" ht="13.15" customHeight="1"/>
    <row r="278" ht="13.15" customHeight="1"/>
    <row r="279" ht="13.15" customHeight="1"/>
    <row r="280" ht="13.15" customHeight="1"/>
    <row r="281" ht="13.15" customHeight="1"/>
    <row r="282" ht="13.15" customHeight="1"/>
    <row r="283" ht="13.15" customHeight="1"/>
    <row r="284" ht="13.15" customHeight="1"/>
    <row r="285" ht="13.15" customHeight="1"/>
    <row r="286" ht="13.15" customHeight="1"/>
    <row r="287" ht="13.15" customHeight="1"/>
    <row r="288" ht="13.15" customHeight="1"/>
    <row r="289" ht="13.15" customHeight="1"/>
    <row r="290" ht="13.15" customHeight="1"/>
    <row r="291" ht="13.15" customHeight="1"/>
    <row r="292" ht="13.15" customHeight="1"/>
    <row r="293" ht="13.15" customHeight="1"/>
    <row r="294" ht="13.15" customHeight="1"/>
    <row r="295" ht="13.15" customHeight="1"/>
    <row r="296" ht="13.15" customHeight="1"/>
    <row r="297" ht="13.15" customHeight="1"/>
    <row r="298" ht="13.15" customHeight="1"/>
    <row r="299" ht="13.15" customHeight="1"/>
    <row r="300" ht="13.15" customHeight="1"/>
    <row r="301" ht="13.15" customHeight="1"/>
    <row r="302" ht="13.15" customHeight="1"/>
    <row r="303" ht="13.15" customHeight="1"/>
    <row r="304" ht="13.15" customHeight="1"/>
    <row r="305" ht="13.15" customHeight="1"/>
    <row r="306" ht="13.15" customHeight="1"/>
    <row r="307" ht="13.15" customHeight="1"/>
    <row r="308" ht="13.15" customHeight="1"/>
    <row r="309" ht="13.15" customHeight="1"/>
    <row r="310" ht="13.15" customHeight="1"/>
    <row r="311" ht="13.15" customHeight="1"/>
    <row r="312" ht="13.15" customHeight="1"/>
    <row r="313" ht="13.15" customHeight="1"/>
    <row r="314" ht="13.15" customHeight="1"/>
    <row r="315" ht="13.15" customHeight="1"/>
    <row r="316" ht="13.15" customHeight="1"/>
    <row r="317" ht="13.15" customHeight="1"/>
    <row r="318" ht="13.15" customHeight="1"/>
    <row r="319" ht="13.15" customHeight="1"/>
    <row r="320" ht="13.15" customHeight="1"/>
    <row r="321" ht="13.15" customHeight="1"/>
    <row r="322" ht="13.15" customHeight="1"/>
    <row r="323" ht="13.15" customHeight="1"/>
    <row r="324" ht="13.15" customHeight="1"/>
    <row r="325" ht="13.15" customHeight="1"/>
    <row r="326" ht="13.15" customHeight="1"/>
    <row r="327" ht="13.15" customHeight="1"/>
    <row r="328" ht="13.15" customHeight="1"/>
    <row r="329" ht="13.15" customHeight="1"/>
    <row r="330" ht="13.15" customHeight="1"/>
    <row r="331" ht="13.15" customHeight="1"/>
    <row r="332" ht="13.15" customHeight="1"/>
    <row r="333" ht="13.15" customHeight="1"/>
    <row r="334" ht="13.15" customHeight="1"/>
    <row r="335" ht="13.15" customHeight="1"/>
    <row r="336" ht="13.15" customHeight="1"/>
    <row r="337" ht="13.15" customHeight="1"/>
    <row r="338" ht="13.15" customHeight="1"/>
    <row r="339" ht="13.15" customHeight="1"/>
    <row r="340" ht="13.15" customHeight="1"/>
    <row r="341" ht="13.15" customHeight="1"/>
    <row r="342" ht="13.15" customHeight="1"/>
    <row r="343" ht="13.15" customHeight="1"/>
    <row r="344" ht="13.15" customHeight="1"/>
    <row r="345" ht="13.15" customHeight="1"/>
    <row r="346" ht="13.15" customHeight="1"/>
    <row r="347" ht="13.15" customHeight="1"/>
    <row r="348" ht="13.15" customHeight="1"/>
    <row r="349" ht="13.15" customHeight="1"/>
    <row r="350" ht="13.15" customHeight="1"/>
    <row r="351" ht="13.15" customHeight="1"/>
    <row r="352" ht="13.15" customHeight="1"/>
    <row r="353" ht="13.15" customHeight="1"/>
    <row r="354" ht="13.15" customHeight="1"/>
    <row r="355" ht="13.15" customHeight="1"/>
    <row r="356" ht="13.15" customHeight="1"/>
    <row r="357" ht="13.15" customHeight="1"/>
    <row r="358" ht="13.15" customHeight="1"/>
    <row r="359" ht="13.15" customHeight="1"/>
    <row r="360" ht="13.15" customHeight="1"/>
    <row r="361" ht="13.15" customHeight="1"/>
    <row r="362" ht="13.15" customHeight="1"/>
    <row r="363" ht="13.15" customHeight="1"/>
    <row r="364" ht="13.15" customHeight="1"/>
  </sheetData>
  <autoFilter ref="A2:T183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K10" sqref="K10"/>
    </sheetView>
  </sheetViews>
  <sheetFormatPr defaultRowHeight="14.25"/>
  <cols>
    <col min="5" max="5" width="8.875" bestFit="1" customWidth="1"/>
  </cols>
  <sheetData>
    <row r="1" spans="1:5">
      <c r="A1" s="39" t="s">
        <v>596</v>
      </c>
      <c r="B1" s="40"/>
      <c r="C1" s="40"/>
      <c r="D1" s="40"/>
      <c r="E1" s="40"/>
    </row>
    <row r="2" spans="1:5">
      <c r="A2" s="11" t="s">
        <v>597</v>
      </c>
      <c r="B2" s="12" t="s">
        <v>598</v>
      </c>
      <c r="C2" s="12" t="s">
        <v>599</v>
      </c>
      <c r="D2" s="12" t="s">
        <v>600</v>
      </c>
      <c r="E2" s="12" t="s">
        <v>601</v>
      </c>
    </row>
    <row r="3" spans="1:5" ht="26.25" thickBot="1">
      <c r="A3" s="13" t="s">
        <v>616</v>
      </c>
      <c r="B3" s="14" t="s">
        <v>617</v>
      </c>
      <c r="C3" s="15" t="s">
        <v>602</v>
      </c>
      <c r="D3" s="16">
        <v>5776</v>
      </c>
      <c r="E3" s="38">
        <v>87.001177285318548</v>
      </c>
    </row>
    <row r="4" spans="1:5">
      <c r="A4" s="17"/>
      <c r="B4" s="18"/>
      <c r="C4" s="19"/>
      <c r="D4" s="19"/>
      <c r="E4" s="19"/>
    </row>
    <row r="5" spans="1:5">
      <c r="A5" s="20" t="s">
        <v>603</v>
      </c>
      <c r="B5" s="21"/>
      <c r="C5" s="21"/>
      <c r="D5" s="21"/>
      <c r="E5" s="21"/>
    </row>
    <row r="6" spans="1:5">
      <c r="A6" s="22" t="s">
        <v>604</v>
      </c>
      <c r="B6" s="23" t="s">
        <v>605</v>
      </c>
      <c r="C6" s="21"/>
      <c r="D6" s="21"/>
      <c r="E6" s="21"/>
    </row>
    <row r="7" spans="1:5">
      <c r="A7" s="22" t="s">
        <v>606</v>
      </c>
      <c r="B7" s="23" t="s">
        <v>607</v>
      </c>
      <c r="C7" s="21"/>
      <c r="D7" s="21"/>
      <c r="E7" s="21"/>
    </row>
    <row r="8" spans="1:5">
      <c r="A8" s="22" t="s">
        <v>608</v>
      </c>
      <c r="B8" s="23" t="s">
        <v>609</v>
      </c>
      <c r="C8" s="21"/>
      <c r="D8" s="21"/>
      <c r="E8" s="21"/>
    </row>
    <row r="9" spans="1:5">
      <c r="A9" s="22" t="s">
        <v>610</v>
      </c>
      <c r="B9" s="23" t="s">
        <v>611</v>
      </c>
      <c r="C9" s="21"/>
      <c r="D9" s="21"/>
      <c r="E9" s="21"/>
    </row>
    <row r="10" spans="1:5">
      <c r="A10" s="22" t="s">
        <v>612</v>
      </c>
      <c r="B10" s="23" t="s">
        <v>613</v>
      </c>
      <c r="C10" s="21"/>
      <c r="D10" s="21"/>
      <c r="E10" s="21"/>
    </row>
    <row r="11" spans="1:5">
      <c r="A11" s="22" t="s">
        <v>614</v>
      </c>
      <c r="B11" s="23" t="s">
        <v>615</v>
      </c>
      <c r="C11" s="23"/>
      <c r="D11" s="21"/>
      <c r="E11" s="21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OFFER</vt:lpstr>
      <vt:lpstr>CONDITIONS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2025-11-18T09:55:41Z</dcterms:created>
  <dcterms:modified xsi:type="dcterms:W3CDTF">2026-01-22T14:17:22Z</dcterms:modified>
</cp:coreProperties>
</file>